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пацаны\ТЕПЛЯКОВА С.Н\ОЛИМПИАДА\2019-2020 учебный год\Муниципальный этап\Итоги\Биология\"/>
    </mc:Choice>
  </mc:AlternateContent>
  <bookViews>
    <workbookView xWindow="0" yWindow="600" windowWidth="28800" windowHeight="12315" activeTab="4"/>
  </bookViews>
  <sheets>
    <sheet name="7 класс" sheetId="1" r:id="rId1"/>
    <sheet name="8 класс" sheetId="2" r:id="rId2"/>
    <sheet name="9класс" sheetId="3" r:id="rId3"/>
    <sheet name="10 класс" sheetId="4" r:id="rId4"/>
    <sheet name="11 класс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K6" i="3"/>
  <c r="K5" i="4"/>
  <c r="K6" i="4"/>
  <c r="A21" i="4" l="1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K10" i="5"/>
  <c r="K55" i="5"/>
  <c r="K23" i="5"/>
  <c r="K44" i="5"/>
  <c r="K46" i="5"/>
  <c r="K34" i="5"/>
  <c r="K17" i="5"/>
  <c r="K43" i="5"/>
  <c r="K45" i="5"/>
  <c r="K6" i="5"/>
  <c r="K32" i="5"/>
  <c r="K22" i="5"/>
  <c r="K33" i="5"/>
  <c r="K41" i="5"/>
  <c r="K54" i="5"/>
  <c r="K21" i="5"/>
  <c r="K24" i="5"/>
  <c r="K13" i="5"/>
  <c r="K31" i="5"/>
  <c r="K53" i="5"/>
  <c r="K20" i="5"/>
  <c r="K47" i="5"/>
  <c r="K29" i="5"/>
  <c r="K52" i="5"/>
  <c r="K38" i="5"/>
  <c r="K42" i="5"/>
  <c r="K8" i="5"/>
  <c r="K11" i="5"/>
  <c r="K51" i="5"/>
  <c r="K26" i="5"/>
  <c r="K25" i="5"/>
  <c r="K15" i="5"/>
  <c r="K16" i="5"/>
  <c r="K19" i="5"/>
  <c r="K40" i="5"/>
  <c r="K50" i="5"/>
  <c r="K37" i="5"/>
  <c r="K5" i="5"/>
  <c r="K49" i="5"/>
  <c r="K36" i="5"/>
  <c r="K18" i="5"/>
  <c r="K7" i="5"/>
  <c r="K35" i="5"/>
  <c r="K14" i="5"/>
  <c r="K39" i="5"/>
  <c r="K28" i="5"/>
  <c r="K9" i="5"/>
  <c r="K48" i="5"/>
  <c r="K12" i="5"/>
  <c r="K30" i="5"/>
  <c r="K27" i="5"/>
  <c r="K56" i="4"/>
  <c r="A56" i="4"/>
  <c r="K55" i="4"/>
  <c r="A55" i="4"/>
  <c r="K54" i="4"/>
  <c r="A54" i="4"/>
  <c r="K53" i="4"/>
  <c r="A53" i="4"/>
  <c r="K52" i="4"/>
  <c r="A52" i="4"/>
  <c r="K51" i="4"/>
  <c r="A51" i="4"/>
  <c r="K50" i="4"/>
  <c r="A50" i="4"/>
  <c r="K49" i="4"/>
  <c r="A49" i="4"/>
  <c r="K48" i="4"/>
  <c r="A48" i="4"/>
  <c r="K47" i="4"/>
  <c r="A47" i="4"/>
  <c r="K46" i="4"/>
  <c r="A46" i="4"/>
  <c r="K45" i="4"/>
  <c r="A45" i="4"/>
  <c r="K44" i="4"/>
  <c r="A44" i="4"/>
  <c r="K43" i="4"/>
  <c r="A43" i="4"/>
  <c r="K42" i="4"/>
  <c r="A42" i="4"/>
  <c r="K41" i="4"/>
  <c r="A41" i="4"/>
  <c r="K40" i="4"/>
  <c r="A40" i="4"/>
  <c r="K39" i="4"/>
  <c r="A39" i="4"/>
  <c r="K38" i="4"/>
  <c r="A38" i="4"/>
  <c r="K37" i="4"/>
  <c r="A37" i="4"/>
  <c r="K36" i="4"/>
  <c r="A36" i="4"/>
  <c r="K35" i="4"/>
  <c r="A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19" i="2" l="1"/>
  <c r="K11" i="2"/>
  <c r="K9" i="2"/>
  <c r="K24" i="2"/>
  <c r="K13" i="2"/>
  <c r="K8" i="2"/>
  <c r="K42" i="2"/>
  <c r="K12" i="2"/>
  <c r="K49" i="2"/>
  <c r="K48" i="2"/>
  <c r="K46" i="2"/>
  <c r="K7" i="2"/>
  <c r="K33" i="2"/>
  <c r="K31" i="2"/>
  <c r="K28" i="2"/>
  <c r="K47" i="2"/>
  <c r="K35" i="2"/>
  <c r="K26" i="2"/>
  <c r="K41" i="2"/>
  <c r="K5" i="2"/>
  <c r="K32" i="2"/>
  <c r="K10" i="2"/>
  <c r="K23" i="2"/>
  <c r="K37" i="2"/>
  <c r="K30" i="2"/>
  <c r="K25" i="2"/>
  <c r="K36" i="2"/>
  <c r="K43" i="2"/>
  <c r="K6" i="2"/>
  <c r="K45" i="2"/>
  <c r="K27" i="2"/>
  <c r="K18" i="2"/>
  <c r="K40" i="2"/>
  <c r="K44" i="2"/>
  <c r="K39" i="2"/>
  <c r="K17" i="2"/>
  <c r="K22" i="2"/>
  <c r="K16" i="2"/>
  <c r="K38" i="2"/>
  <c r="K21" i="2"/>
  <c r="K20" i="2"/>
  <c r="K15" i="2"/>
  <c r="K14" i="2"/>
  <c r="K29" i="2"/>
  <c r="K34" i="2"/>
  <c r="K20" i="3"/>
  <c r="K51" i="3"/>
  <c r="K35" i="3"/>
  <c r="K50" i="3"/>
  <c r="K8" i="3"/>
  <c r="K25" i="3"/>
  <c r="K40" i="3"/>
  <c r="K52" i="3"/>
  <c r="K12" i="3"/>
  <c r="K10" i="3"/>
  <c r="K21" i="3"/>
  <c r="K45" i="3"/>
  <c r="K39" i="3"/>
  <c r="K42" i="3"/>
  <c r="K9" i="3"/>
  <c r="K30" i="3"/>
  <c r="K15" i="3"/>
  <c r="K11" i="3"/>
  <c r="K28" i="3"/>
  <c r="K49" i="3"/>
  <c r="K22" i="3"/>
  <c r="K44" i="3"/>
  <c r="K17" i="3"/>
  <c r="K54" i="3"/>
  <c r="K43" i="3"/>
  <c r="K13" i="3"/>
  <c r="K29" i="3"/>
  <c r="K26" i="3"/>
  <c r="K7" i="3"/>
  <c r="K47" i="3"/>
  <c r="K58" i="3"/>
  <c r="K32" i="3"/>
  <c r="K34" i="3"/>
  <c r="K48" i="3"/>
  <c r="K38" i="3"/>
  <c r="K33" i="3"/>
  <c r="K14" i="3"/>
  <c r="K18" i="3"/>
  <c r="K55" i="3"/>
  <c r="K19" i="3"/>
  <c r="K41" i="3"/>
  <c r="K37" i="3"/>
  <c r="K53" i="3"/>
  <c r="K24" i="3"/>
  <c r="K23" i="3"/>
  <c r="K46" i="3"/>
  <c r="K16" i="3"/>
  <c r="K57" i="3"/>
  <c r="K56" i="3"/>
  <c r="K36" i="3"/>
  <c r="K27" i="3"/>
  <c r="K31" i="3"/>
  <c r="K9" i="1"/>
  <c r="K41" i="1"/>
  <c r="K31" i="1"/>
  <c r="K24" i="1"/>
  <c r="K40" i="1"/>
  <c r="K15" i="1"/>
  <c r="K29" i="1"/>
  <c r="K19" i="1"/>
  <c r="K39" i="1"/>
  <c r="K13" i="1"/>
  <c r="K8" i="1"/>
  <c r="K28" i="1"/>
  <c r="K7" i="1"/>
  <c r="K16" i="1"/>
  <c r="K11" i="1"/>
  <c r="K6" i="1"/>
  <c r="K27" i="1"/>
  <c r="K5" i="1"/>
  <c r="K21" i="1"/>
  <c r="K23" i="1"/>
  <c r="K34" i="1"/>
  <c r="K32" i="1"/>
  <c r="K12" i="1"/>
  <c r="K18" i="1"/>
  <c r="K22" i="1"/>
  <c r="K20" i="1"/>
  <c r="K38" i="1"/>
  <c r="K35" i="1"/>
  <c r="K30" i="1"/>
  <c r="K10" i="1"/>
  <c r="K33" i="1"/>
  <c r="K14" i="1"/>
  <c r="K25" i="1"/>
  <c r="K36" i="1"/>
  <c r="K37" i="1"/>
  <c r="K17" i="1"/>
  <c r="K26" i="1"/>
</calcChain>
</file>

<file path=xl/sharedStrings.xml><?xml version="1.0" encoding="utf-8"?>
<sst xmlns="http://schemas.openxmlformats.org/spreadsheetml/2006/main" count="1253" uniqueCount="79">
  <si>
    <t>№</t>
  </si>
  <si>
    <t>Шифр</t>
  </si>
  <si>
    <t>Пол</t>
  </si>
  <si>
    <t>Дата рождения</t>
  </si>
  <si>
    <t>Гражданство РФ</t>
  </si>
  <si>
    <t>Ограниченные возможности</t>
  </si>
  <si>
    <t>Наименование ОУ</t>
  </si>
  <si>
    <t>Класс</t>
  </si>
  <si>
    <t>Статус участника</t>
  </si>
  <si>
    <t>Результат (балл)</t>
  </si>
  <si>
    <t>Результат (процент)</t>
  </si>
  <si>
    <t>Ж</t>
  </si>
  <si>
    <t>Да</t>
  </si>
  <si>
    <t>Нет</t>
  </si>
  <si>
    <t>МОУ СОШ № 22</t>
  </si>
  <si>
    <t>МОУ СОШ № 51</t>
  </si>
  <si>
    <t>М</t>
  </si>
  <si>
    <t>МОУ СОШ № 37</t>
  </si>
  <si>
    <t>МОУ СОШ № 27</t>
  </si>
  <si>
    <t>МОУ СОШ № 4</t>
  </si>
  <si>
    <t>ФГКОУ ТвСВУ МО РФ</t>
  </si>
  <si>
    <t>МОУ Гимназия № 6</t>
  </si>
  <si>
    <t>МОУ СОШ № 45</t>
  </si>
  <si>
    <t>МБОУ СШ № 55</t>
  </si>
  <si>
    <t>МОУ СОШ № 53</t>
  </si>
  <si>
    <t>МОУ СОШ № 20</t>
  </si>
  <si>
    <t>МОУ СОШ № 42</t>
  </si>
  <si>
    <t>МОУ Гимназия № 8</t>
  </si>
  <si>
    <t>МБОУ СОШ № 18</t>
  </si>
  <si>
    <t>МОУ многопрофильная гимназия № 12</t>
  </si>
  <si>
    <t>МОУ Тверской лицей</t>
  </si>
  <si>
    <t>МОУ СОШ № 21</t>
  </si>
  <si>
    <t>МОУ СОШ № 3</t>
  </si>
  <si>
    <t>МОУ СОШ № 33</t>
  </si>
  <si>
    <t>МОУ СОШ № 14</t>
  </si>
  <si>
    <t>МОУ СОШ № 29</t>
  </si>
  <si>
    <t>МБОУ СОШ № 17</t>
  </si>
  <si>
    <t>МОУ СОШ № 52</t>
  </si>
  <si>
    <t>МОУ СОШ № 50</t>
  </si>
  <si>
    <t>МОУ СОШ № 46</t>
  </si>
  <si>
    <t>ж</t>
  </si>
  <si>
    <t>да</t>
  </si>
  <si>
    <t>МОУ Гимназия № 10</t>
  </si>
  <si>
    <t>МОУ СОШ № 19</t>
  </si>
  <si>
    <t>МОУ СОШ № 47</t>
  </si>
  <si>
    <t>МОУ СОШ № 30</t>
  </si>
  <si>
    <t>ЧОУ Школа AL</t>
  </si>
  <si>
    <t>МОУ Гимназия № 44</t>
  </si>
  <si>
    <t>м</t>
  </si>
  <si>
    <t>нет</t>
  </si>
  <si>
    <t>МОУ СОШ №39</t>
  </si>
  <si>
    <t>МОУ СОШ № 11</t>
  </si>
  <si>
    <t>призер</t>
  </si>
  <si>
    <t>участник</t>
  </si>
  <si>
    <t>победитель</t>
  </si>
  <si>
    <t>МОУ СОШ № 39</t>
  </si>
  <si>
    <t>Б1005</t>
  </si>
  <si>
    <t>Б1004</t>
  </si>
  <si>
    <t>МОУ СОШ № 48</t>
  </si>
  <si>
    <t>Академическая гимназия ТвГУ</t>
  </si>
  <si>
    <t>ЧОУ ТЕП СОШ</t>
  </si>
  <si>
    <t>Б1011</t>
  </si>
  <si>
    <t>МОУ СОШ № 1</t>
  </si>
  <si>
    <t>Б1012</t>
  </si>
  <si>
    <t>ОУ ОЛ Довузовский комплекс ТвГУ</t>
  </si>
  <si>
    <t>Б1009</t>
  </si>
  <si>
    <t>МОУ СОШ № 34</t>
  </si>
  <si>
    <t>Б1003</t>
  </si>
  <si>
    <t>МБОУ СШ № 36</t>
  </si>
  <si>
    <t>МОУ СОШ № 38</t>
  </si>
  <si>
    <t>Б1108</t>
  </si>
  <si>
    <t>Б1104</t>
  </si>
  <si>
    <t>Б1110</t>
  </si>
  <si>
    <t>МОУ СОШ № 7</t>
  </si>
  <si>
    <t>Б1109</t>
  </si>
  <si>
    <t>25.01.0202</t>
  </si>
  <si>
    <t>СВОДНЫЙ ПРОТОКОЛ</t>
  </si>
  <si>
    <t>жюри муниципального этапа Всероссийской олимпиады школьников в г. Твери в 2019/2020 учебном году</t>
  </si>
  <si>
    <t>по Биологии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</si>
</sst>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0000000"/>
  </numFmts>
  <fonts count="6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49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left"/>
    </xf>
    <xf numFmtId="166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" fontId="0" fillId="0" borderId="2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wrapText="1"/>
    </xf>
    <xf numFmtId="1" fontId="0" fillId="0" borderId="0" xfId="0" applyNumberFormat="1"/>
    <xf numFmtId="165" fontId="0" fillId="0" borderId="3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4" xfId="0" applyNumberFormat="1" applyFont="1" applyFill="1" applyBorder="1" applyAlignment="1">
      <alignment horizontal="left"/>
    </xf>
    <xf numFmtId="1" fontId="0" fillId="0" borderId="4" xfId="0" applyNumberFormat="1" applyFont="1" applyFill="1" applyBorder="1" applyAlignment="1">
      <alignment horizontal="left"/>
    </xf>
    <xf numFmtId="164" fontId="0" fillId="0" borderId="4" xfId="0" applyNumberFormat="1" applyFont="1" applyFill="1" applyBorder="1" applyAlignment="1">
      <alignment horizontal="left"/>
    </xf>
    <xf numFmtId="165" fontId="0" fillId="0" borderId="4" xfId="0" applyNumberFormat="1" applyFont="1" applyFill="1" applyBorder="1" applyAlignment="1">
      <alignment horizontal="left"/>
    </xf>
    <xf numFmtId="165" fontId="0" fillId="0" borderId="2" xfId="0" applyNumberFormat="1" applyFont="1" applyFill="1" applyBorder="1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2" fontId="0" fillId="0" borderId="2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left"/>
    </xf>
    <xf numFmtId="1" fontId="0" fillId="3" borderId="1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left"/>
    </xf>
    <xf numFmtId="165" fontId="0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1" fontId="0" fillId="3" borderId="3" xfId="0" applyNumberFormat="1" applyFont="1" applyFill="1" applyBorder="1" applyAlignment="1">
      <alignment horizontal="left"/>
    </xf>
    <xf numFmtId="0" fontId="0" fillId="3" borderId="3" xfId="0" applyNumberFormat="1" applyFont="1" applyFill="1" applyBorder="1" applyAlignment="1">
      <alignment horizontal="left"/>
    </xf>
    <xf numFmtId="164" fontId="0" fillId="3" borderId="3" xfId="0" applyNumberFormat="1" applyFont="1" applyFill="1" applyBorder="1" applyAlignment="1">
      <alignment horizontal="left"/>
    </xf>
    <xf numFmtId="165" fontId="0" fillId="3" borderId="3" xfId="0" applyNumberFormat="1" applyFont="1" applyFill="1" applyBorder="1" applyAlignment="1">
      <alignment horizontal="left"/>
    </xf>
    <xf numFmtId="14" fontId="0" fillId="3" borderId="3" xfId="0" applyNumberFormat="1" applyFont="1" applyFill="1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1" fontId="0" fillId="2" borderId="3" xfId="0" applyNumberFormat="1" applyFont="1" applyFill="1" applyBorder="1" applyAlignment="1">
      <alignment horizontal="left"/>
    </xf>
    <xf numFmtId="0" fontId="0" fillId="2" borderId="3" xfId="0" applyNumberFormat="1" applyFont="1" applyFill="1" applyBorder="1" applyAlignment="1">
      <alignment horizontal="left"/>
    </xf>
    <xf numFmtId="14" fontId="0" fillId="2" borderId="3" xfId="0" applyNumberFormat="1" applyFont="1" applyFill="1" applyBorder="1" applyAlignment="1">
      <alignment horizontal="left"/>
    </xf>
    <xf numFmtId="164" fontId="0" fillId="2" borderId="3" xfId="0" applyNumberFormat="1" applyFont="1" applyFill="1" applyBorder="1" applyAlignment="1">
      <alignment horizontal="left"/>
    </xf>
    <xf numFmtId="165" fontId="0" fillId="2" borderId="3" xfId="0" applyNumberFormat="1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2" borderId="3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5" fontId="3" fillId="2" borderId="3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left"/>
    </xf>
    <xf numFmtId="14" fontId="0" fillId="0" borderId="4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3" borderId="3" xfId="0" applyNumberFormat="1" applyFont="1" applyFill="1" applyBorder="1" applyAlignment="1">
      <alignment horizontal="center"/>
    </xf>
    <xf numFmtId="1" fontId="0" fillId="3" borderId="3" xfId="0" applyNumberFormat="1" applyFont="1" applyFill="1" applyBorder="1" applyAlignment="1">
      <alignment horizontal="center"/>
    </xf>
    <xf numFmtId="164" fontId="0" fillId="3" borderId="3" xfId="0" applyNumberFormat="1" applyFont="1" applyFill="1" applyBorder="1" applyAlignment="1">
      <alignment horizontal="center"/>
    </xf>
    <xf numFmtId="165" fontId="0" fillId="3" borderId="3" xfId="0" applyNumberFormat="1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S13" sqref="S13"/>
    </sheetView>
  </sheetViews>
  <sheetFormatPr defaultRowHeight="15" x14ac:dyDescent="0.25"/>
  <cols>
    <col min="2" max="2" width="9.140625" style="16"/>
    <col min="3" max="3" width="9.140625" style="35"/>
    <col min="4" max="4" width="11.140625" bestFit="1" customWidth="1"/>
    <col min="5" max="5" width="12.28515625" style="35" customWidth="1"/>
    <col min="6" max="6" width="9.140625" style="35"/>
    <col min="7" max="7" width="37.140625" bestFit="1" customWidth="1"/>
    <col min="8" max="8" width="9.140625" style="35"/>
    <col min="10" max="10" width="8.7109375" bestFit="1" customWidth="1"/>
    <col min="11" max="11" width="8.85546875" bestFit="1" customWidth="1"/>
  </cols>
  <sheetData>
    <row r="1" spans="1:11" s="97" customFormat="1" ht="21.75" customHeight="1" x14ac:dyDescent="0.25">
      <c r="A1" s="96" t="s">
        <v>76</v>
      </c>
      <c r="B1" s="96"/>
      <c r="C1" s="96"/>
      <c r="D1" s="96"/>
      <c r="E1" s="96"/>
      <c r="F1" s="96"/>
      <c r="G1" s="96"/>
      <c r="H1" s="96"/>
    </row>
    <row r="2" spans="1:11" s="97" customFormat="1" ht="18" customHeight="1" x14ac:dyDescent="0.25">
      <c r="A2" s="98" t="s">
        <v>77</v>
      </c>
      <c r="B2" s="98"/>
      <c r="C2" s="98"/>
      <c r="D2" s="98"/>
      <c r="E2" s="98"/>
      <c r="F2" s="98"/>
      <c r="G2" s="98"/>
      <c r="H2" s="98"/>
    </row>
    <row r="3" spans="1:11" ht="15.75" x14ac:dyDescent="0.25">
      <c r="A3" s="99" t="s">
        <v>78</v>
      </c>
      <c r="B3" s="99"/>
      <c r="C3" s="99"/>
      <c r="D3" s="99"/>
      <c r="E3" s="99"/>
      <c r="F3" s="99"/>
      <c r="G3" s="99"/>
      <c r="H3" s="99"/>
    </row>
    <row r="4" spans="1:11" ht="45.75" x14ac:dyDescent="0.25">
      <c r="A4" s="1" t="s">
        <v>0</v>
      </c>
      <c r="B4" s="15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3" t="s">
        <v>9</v>
      </c>
      <c r="K4" s="4" t="s">
        <v>10</v>
      </c>
    </row>
    <row r="5" spans="1:11" s="26" customFormat="1" x14ac:dyDescent="0.25">
      <c r="A5" s="5">
        <v>1</v>
      </c>
      <c r="B5" s="39">
        <v>723</v>
      </c>
      <c r="C5" s="41" t="s">
        <v>11</v>
      </c>
      <c r="D5" s="42">
        <v>38756</v>
      </c>
      <c r="E5" s="41" t="s">
        <v>12</v>
      </c>
      <c r="F5" s="41" t="s">
        <v>13</v>
      </c>
      <c r="G5" s="39" t="s">
        <v>14</v>
      </c>
      <c r="H5" s="43">
        <v>7</v>
      </c>
      <c r="I5" s="40" t="s">
        <v>52</v>
      </c>
      <c r="J5" s="44">
        <v>19</v>
      </c>
      <c r="K5" s="45">
        <f t="shared" ref="K5:K41" si="0">J5/32.5</f>
        <v>0.58461538461538465</v>
      </c>
    </row>
    <row r="6" spans="1:11" s="26" customFormat="1" x14ac:dyDescent="0.25">
      <c r="A6" s="5">
        <v>2</v>
      </c>
      <c r="B6" s="39">
        <v>712</v>
      </c>
      <c r="C6" s="41" t="s">
        <v>11</v>
      </c>
      <c r="D6" s="42">
        <v>38812</v>
      </c>
      <c r="E6" s="41" t="s">
        <v>12</v>
      </c>
      <c r="F6" s="41" t="s">
        <v>13</v>
      </c>
      <c r="G6" s="39" t="s">
        <v>31</v>
      </c>
      <c r="H6" s="43">
        <v>7</v>
      </c>
      <c r="I6" s="40" t="s">
        <v>52</v>
      </c>
      <c r="J6" s="44">
        <v>18.5</v>
      </c>
      <c r="K6" s="45">
        <f t="shared" si="0"/>
        <v>0.56923076923076921</v>
      </c>
    </row>
    <row r="7" spans="1:11" s="26" customFormat="1" x14ac:dyDescent="0.25">
      <c r="A7" s="5">
        <v>3</v>
      </c>
      <c r="B7" s="39">
        <v>732</v>
      </c>
      <c r="C7" s="41" t="s">
        <v>16</v>
      </c>
      <c r="D7" s="42">
        <v>38953</v>
      </c>
      <c r="E7" s="41" t="s">
        <v>12</v>
      </c>
      <c r="F7" s="41" t="s">
        <v>13</v>
      </c>
      <c r="G7" s="40" t="s">
        <v>20</v>
      </c>
      <c r="H7" s="43">
        <v>7</v>
      </c>
      <c r="I7" s="40" t="s">
        <v>52</v>
      </c>
      <c r="J7" s="44">
        <v>18</v>
      </c>
      <c r="K7" s="45">
        <f t="shared" si="0"/>
        <v>0.55384615384615388</v>
      </c>
    </row>
    <row r="8" spans="1:11" s="26" customFormat="1" x14ac:dyDescent="0.25">
      <c r="A8" s="5">
        <v>4</v>
      </c>
      <c r="B8" s="39">
        <v>74</v>
      </c>
      <c r="C8" s="41" t="s">
        <v>16</v>
      </c>
      <c r="D8" s="42">
        <v>38928</v>
      </c>
      <c r="E8" s="41" t="s">
        <v>12</v>
      </c>
      <c r="F8" s="41" t="s">
        <v>13</v>
      </c>
      <c r="G8" s="40" t="s">
        <v>27</v>
      </c>
      <c r="H8" s="43">
        <v>7</v>
      </c>
      <c r="I8" s="40" t="s">
        <v>52</v>
      </c>
      <c r="J8" s="44">
        <v>17.5</v>
      </c>
      <c r="K8" s="45">
        <f t="shared" si="0"/>
        <v>0.53846153846153844</v>
      </c>
    </row>
    <row r="9" spans="1:11" s="26" customFormat="1" x14ac:dyDescent="0.25">
      <c r="A9" s="5">
        <v>5</v>
      </c>
      <c r="B9" s="39">
        <v>719</v>
      </c>
      <c r="C9" s="41" t="s">
        <v>11</v>
      </c>
      <c r="D9" s="42">
        <v>38695</v>
      </c>
      <c r="E9" s="41" t="s">
        <v>12</v>
      </c>
      <c r="F9" s="41" t="s">
        <v>13</v>
      </c>
      <c r="G9" s="40" t="s">
        <v>25</v>
      </c>
      <c r="H9" s="43">
        <v>7</v>
      </c>
      <c r="I9" s="40" t="s">
        <v>52</v>
      </c>
      <c r="J9" s="44">
        <v>17.5</v>
      </c>
      <c r="K9" s="45">
        <f t="shared" si="0"/>
        <v>0.53846153846153844</v>
      </c>
    </row>
    <row r="10" spans="1:11" s="26" customFormat="1" x14ac:dyDescent="0.25">
      <c r="A10" s="5">
        <v>6</v>
      </c>
      <c r="B10" s="39">
        <v>77</v>
      </c>
      <c r="C10" s="41" t="s">
        <v>11</v>
      </c>
      <c r="D10" s="42">
        <v>38876</v>
      </c>
      <c r="E10" s="41" t="s">
        <v>12</v>
      </c>
      <c r="F10" s="41" t="s">
        <v>13</v>
      </c>
      <c r="G10" s="40" t="s">
        <v>21</v>
      </c>
      <c r="H10" s="43">
        <v>7</v>
      </c>
      <c r="I10" s="40" t="s">
        <v>52</v>
      </c>
      <c r="J10" s="44">
        <v>17</v>
      </c>
      <c r="K10" s="45">
        <f t="shared" si="0"/>
        <v>0.52307692307692311</v>
      </c>
    </row>
    <row r="11" spans="1:11" s="26" customFormat="1" x14ac:dyDescent="0.25">
      <c r="A11" s="5">
        <v>7</v>
      </c>
      <c r="B11" s="39">
        <v>75</v>
      </c>
      <c r="C11" s="41" t="s">
        <v>11</v>
      </c>
      <c r="D11" s="42">
        <v>38962</v>
      </c>
      <c r="E11" s="41" t="s">
        <v>12</v>
      </c>
      <c r="F11" s="41" t="s">
        <v>13</v>
      </c>
      <c r="G11" s="40" t="s">
        <v>27</v>
      </c>
      <c r="H11" s="43">
        <v>7</v>
      </c>
      <c r="I11" s="40" t="s">
        <v>52</v>
      </c>
      <c r="J11" s="44">
        <v>17</v>
      </c>
      <c r="K11" s="45">
        <f t="shared" si="0"/>
        <v>0.52307692307692311</v>
      </c>
    </row>
    <row r="12" spans="1:11" x14ac:dyDescent="0.25">
      <c r="A12" s="5">
        <v>8</v>
      </c>
      <c r="B12" s="8">
        <v>76</v>
      </c>
      <c r="C12" s="33" t="s">
        <v>16</v>
      </c>
      <c r="D12" s="30">
        <v>38942</v>
      </c>
      <c r="E12" s="33" t="s">
        <v>12</v>
      </c>
      <c r="F12" s="33" t="s">
        <v>13</v>
      </c>
      <c r="G12" s="5" t="s">
        <v>27</v>
      </c>
      <c r="H12" s="36">
        <v>7</v>
      </c>
      <c r="I12" s="5" t="s">
        <v>53</v>
      </c>
      <c r="J12" s="9">
        <v>15.5</v>
      </c>
      <c r="K12" s="10">
        <f t="shared" si="0"/>
        <v>0.47692307692307695</v>
      </c>
    </row>
    <row r="13" spans="1:11" x14ac:dyDescent="0.25">
      <c r="A13" s="5">
        <v>9</v>
      </c>
      <c r="B13" s="8">
        <v>72</v>
      </c>
      <c r="C13" s="33" t="s">
        <v>16</v>
      </c>
      <c r="D13" s="30">
        <v>38709</v>
      </c>
      <c r="E13" s="33" t="s">
        <v>12</v>
      </c>
      <c r="F13" s="33" t="s">
        <v>13</v>
      </c>
      <c r="G13" s="8" t="s">
        <v>33</v>
      </c>
      <c r="H13" s="36">
        <v>7</v>
      </c>
      <c r="I13" s="5" t="s">
        <v>53</v>
      </c>
      <c r="J13" s="9">
        <v>15.5</v>
      </c>
      <c r="K13" s="10">
        <f t="shared" si="0"/>
        <v>0.47692307692307695</v>
      </c>
    </row>
    <row r="14" spans="1:11" x14ac:dyDescent="0.25">
      <c r="A14" s="5">
        <v>10</v>
      </c>
      <c r="B14" s="8">
        <v>725</v>
      </c>
      <c r="C14" s="33" t="s">
        <v>11</v>
      </c>
      <c r="D14" s="30">
        <v>38888</v>
      </c>
      <c r="E14" s="33" t="s">
        <v>12</v>
      </c>
      <c r="F14" s="33" t="s">
        <v>13</v>
      </c>
      <c r="G14" s="8" t="s">
        <v>18</v>
      </c>
      <c r="H14" s="36">
        <v>7</v>
      </c>
      <c r="I14" s="5" t="s">
        <v>53</v>
      </c>
      <c r="J14" s="9">
        <v>15</v>
      </c>
      <c r="K14" s="10">
        <f t="shared" si="0"/>
        <v>0.46153846153846156</v>
      </c>
    </row>
    <row r="15" spans="1:11" x14ac:dyDescent="0.25">
      <c r="A15" s="5">
        <v>11</v>
      </c>
      <c r="B15" s="8">
        <v>715</v>
      </c>
      <c r="C15" s="33" t="s">
        <v>16</v>
      </c>
      <c r="D15" s="30">
        <v>38971</v>
      </c>
      <c r="E15" s="33" t="s">
        <v>12</v>
      </c>
      <c r="F15" s="33" t="s">
        <v>13</v>
      </c>
      <c r="G15" s="8" t="s">
        <v>21</v>
      </c>
      <c r="H15" s="36">
        <v>7</v>
      </c>
      <c r="I15" s="5" t="s">
        <v>53</v>
      </c>
      <c r="J15" s="9">
        <v>15</v>
      </c>
      <c r="K15" s="10">
        <f t="shared" si="0"/>
        <v>0.46153846153846156</v>
      </c>
    </row>
    <row r="16" spans="1:11" x14ac:dyDescent="0.25">
      <c r="A16" s="5">
        <v>12</v>
      </c>
      <c r="B16" s="8">
        <v>714</v>
      </c>
      <c r="C16" s="33" t="s">
        <v>16</v>
      </c>
      <c r="D16" s="30">
        <v>38862</v>
      </c>
      <c r="E16" s="33" t="s">
        <v>12</v>
      </c>
      <c r="F16" s="33" t="s">
        <v>13</v>
      </c>
      <c r="G16" s="8" t="s">
        <v>32</v>
      </c>
      <c r="H16" s="36">
        <v>7</v>
      </c>
      <c r="I16" s="5" t="s">
        <v>53</v>
      </c>
      <c r="J16" s="9">
        <v>14.5</v>
      </c>
      <c r="K16" s="10">
        <f t="shared" si="0"/>
        <v>0.44615384615384618</v>
      </c>
    </row>
    <row r="17" spans="1:11" x14ac:dyDescent="0.25">
      <c r="A17" s="5">
        <v>13</v>
      </c>
      <c r="B17" s="8">
        <v>720</v>
      </c>
      <c r="C17" s="33" t="s">
        <v>11</v>
      </c>
      <c r="D17" s="30">
        <v>39049</v>
      </c>
      <c r="E17" s="33" t="s">
        <v>12</v>
      </c>
      <c r="F17" s="33" t="s">
        <v>13</v>
      </c>
      <c r="G17" s="8" t="s">
        <v>15</v>
      </c>
      <c r="H17" s="36">
        <v>7</v>
      </c>
      <c r="I17" s="5" t="s">
        <v>53</v>
      </c>
      <c r="J17" s="9">
        <v>14</v>
      </c>
      <c r="K17" s="10">
        <f t="shared" si="0"/>
        <v>0.43076923076923079</v>
      </c>
    </row>
    <row r="18" spans="1:11" x14ac:dyDescent="0.25">
      <c r="A18" s="5">
        <v>14</v>
      </c>
      <c r="B18" s="8">
        <v>710</v>
      </c>
      <c r="C18" s="33" t="s">
        <v>16</v>
      </c>
      <c r="D18" s="30">
        <v>38854</v>
      </c>
      <c r="E18" s="33" t="s">
        <v>12</v>
      </c>
      <c r="F18" s="33" t="s">
        <v>13</v>
      </c>
      <c r="G18" s="8" t="s">
        <v>26</v>
      </c>
      <c r="H18" s="36">
        <v>7</v>
      </c>
      <c r="I18" s="5" t="s">
        <v>53</v>
      </c>
      <c r="J18" s="9">
        <v>14</v>
      </c>
      <c r="K18" s="10">
        <f t="shared" si="0"/>
        <v>0.43076923076923079</v>
      </c>
    </row>
    <row r="19" spans="1:11" x14ac:dyDescent="0.25">
      <c r="A19" s="5">
        <v>15</v>
      </c>
      <c r="B19" s="8">
        <v>78</v>
      </c>
      <c r="C19" s="33" t="s">
        <v>11</v>
      </c>
      <c r="D19" s="30">
        <v>38920</v>
      </c>
      <c r="E19" s="33" t="s">
        <v>12</v>
      </c>
      <c r="F19" s="33" t="s">
        <v>13</v>
      </c>
      <c r="G19" s="8" t="s">
        <v>29</v>
      </c>
      <c r="H19" s="36">
        <v>7</v>
      </c>
      <c r="I19" s="5" t="s">
        <v>53</v>
      </c>
      <c r="J19" s="9">
        <v>14</v>
      </c>
      <c r="K19" s="10">
        <f t="shared" si="0"/>
        <v>0.43076923076923079</v>
      </c>
    </row>
    <row r="20" spans="1:11" x14ac:dyDescent="0.25">
      <c r="A20" s="5">
        <v>16</v>
      </c>
      <c r="B20" s="8">
        <v>73</v>
      </c>
      <c r="C20" s="33" t="s">
        <v>11</v>
      </c>
      <c r="D20" s="30">
        <v>38768</v>
      </c>
      <c r="E20" s="33" t="s">
        <v>12</v>
      </c>
      <c r="F20" s="33" t="s">
        <v>13</v>
      </c>
      <c r="G20" s="8" t="s">
        <v>24</v>
      </c>
      <c r="H20" s="36">
        <v>7</v>
      </c>
      <c r="I20" s="5" t="s">
        <v>53</v>
      </c>
      <c r="J20" s="9">
        <v>13.5</v>
      </c>
      <c r="K20" s="10">
        <f t="shared" si="0"/>
        <v>0.41538461538461541</v>
      </c>
    </row>
    <row r="21" spans="1:11" x14ac:dyDescent="0.25">
      <c r="A21" s="5">
        <v>17</v>
      </c>
      <c r="B21" s="8">
        <v>71</v>
      </c>
      <c r="C21" s="33" t="s">
        <v>16</v>
      </c>
      <c r="D21" s="30">
        <v>38978</v>
      </c>
      <c r="E21" s="33" t="s">
        <v>12</v>
      </c>
      <c r="F21" s="33" t="s">
        <v>13</v>
      </c>
      <c r="G21" s="8" t="s">
        <v>30</v>
      </c>
      <c r="H21" s="36">
        <v>7</v>
      </c>
      <c r="I21" s="5" t="s">
        <v>53</v>
      </c>
      <c r="J21" s="9">
        <v>13.5</v>
      </c>
      <c r="K21" s="10">
        <f t="shared" si="0"/>
        <v>0.41538461538461541</v>
      </c>
    </row>
    <row r="22" spans="1:11" x14ac:dyDescent="0.25">
      <c r="A22" s="5">
        <v>18</v>
      </c>
      <c r="B22" s="8">
        <v>711</v>
      </c>
      <c r="C22" s="33" t="s">
        <v>16</v>
      </c>
      <c r="D22" s="30">
        <v>38705</v>
      </c>
      <c r="E22" s="33" t="s">
        <v>12</v>
      </c>
      <c r="F22" s="33" t="s">
        <v>13</v>
      </c>
      <c r="G22" s="8" t="s">
        <v>25</v>
      </c>
      <c r="H22" s="36">
        <v>7</v>
      </c>
      <c r="I22" s="5" t="s">
        <v>53</v>
      </c>
      <c r="J22" s="9">
        <v>12.5</v>
      </c>
      <c r="K22" s="10">
        <f t="shared" si="0"/>
        <v>0.38461538461538464</v>
      </c>
    </row>
    <row r="23" spans="1:11" x14ac:dyDescent="0.25">
      <c r="A23" s="5">
        <v>19</v>
      </c>
      <c r="B23" s="8">
        <v>79</v>
      </c>
      <c r="C23" s="33" t="s">
        <v>11</v>
      </c>
      <c r="D23" s="30">
        <v>38699</v>
      </c>
      <c r="E23" s="33" t="s">
        <v>12</v>
      </c>
      <c r="F23" s="33" t="s">
        <v>13</v>
      </c>
      <c r="G23" s="8" t="s">
        <v>29</v>
      </c>
      <c r="H23" s="36">
        <v>7</v>
      </c>
      <c r="I23" s="5" t="s">
        <v>53</v>
      </c>
      <c r="J23" s="9">
        <v>12.5</v>
      </c>
      <c r="K23" s="10">
        <f t="shared" si="0"/>
        <v>0.38461538461538464</v>
      </c>
    </row>
    <row r="24" spans="1:11" x14ac:dyDescent="0.25">
      <c r="A24" s="5">
        <v>20</v>
      </c>
      <c r="B24" s="8">
        <v>716</v>
      </c>
      <c r="C24" s="33" t="s">
        <v>16</v>
      </c>
      <c r="D24" s="30">
        <v>38836</v>
      </c>
      <c r="E24" s="33" t="s">
        <v>12</v>
      </c>
      <c r="F24" s="33" t="s">
        <v>13</v>
      </c>
      <c r="G24" s="8" t="s">
        <v>35</v>
      </c>
      <c r="H24" s="36">
        <v>7</v>
      </c>
      <c r="I24" s="5" t="s">
        <v>53</v>
      </c>
      <c r="J24" s="9">
        <v>11.5</v>
      </c>
      <c r="K24" s="10">
        <f t="shared" si="0"/>
        <v>0.35384615384615387</v>
      </c>
    </row>
    <row r="25" spans="1:11" x14ac:dyDescent="0.25">
      <c r="A25" s="5">
        <v>21</v>
      </c>
      <c r="B25" s="8">
        <v>717</v>
      </c>
      <c r="C25" s="33" t="s">
        <v>16</v>
      </c>
      <c r="D25" s="30">
        <v>39023</v>
      </c>
      <c r="E25" s="33" t="s">
        <v>12</v>
      </c>
      <c r="F25" s="33" t="s">
        <v>13</v>
      </c>
      <c r="G25" s="8" t="s">
        <v>19</v>
      </c>
      <c r="H25" s="36">
        <v>7</v>
      </c>
      <c r="I25" s="5" t="s">
        <v>53</v>
      </c>
      <c r="J25" s="9">
        <v>10.5</v>
      </c>
      <c r="K25" s="10">
        <f t="shared" si="0"/>
        <v>0.32307692307692309</v>
      </c>
    </row>
    <row r="26" spans="1:11" x14ac:dyDescent="0.25">
      <c r="A26" s="5">
        <v>22</v>
      </c>
      <c r="B26" s="8">
        <v>721</v>
      </c>
      <c r="C26" s="33" t="s">
        <v>11</v>
      </c>
      <c r="D26" s="30">
        <v>39040</v>
      </c>
      <c r="E26" s="33" t="s">
        <v>12</v>
      </c>
      <c r="F26" s="33" t="s">
        <v>13</v>
      </c>
      <c r="G26" s="8" t="s">
        <v>14</v>
      </c>
      <c r="H26" s="36">
        <v>7</v>
      </c>
      <c r="I26" s="5" t="s">
        <v>53</v>
      </c>
      <c r="J26" s="9">
        <v>10.5</v>
      </c>
      <c r="K26" s="10">
        <f t="shared" si="0"/>
        <v>0.32307692307692309</v>
      </c>
    </row>
    <row r="27" spans="1:11" x14ac:dyDescent="0.25">
      <c r="A27" s="5">
        <v>23</v>
      </c>
      <c r="B27" s="8">
        <v>729</v>
      </c>
      <c r="C27" s="33" t="s">
        <v>16</v>
      </c>
      <c r="D27" s="30">
        <v>38706</v>
      </c>
      <c r="E27" s="33" t="s">
        <v>12</v>
      </c>
      <c r="F27" s="33" t="s">
        <v>13</v>
      </c>
      <c r="G27" s="8" t="s">
        <v>18</v>
      </c>
      <c r="H27" s="36">
        <v>7</v>
      </c>
      <c r="I27" s="5" t="s">
        <v>53</v>
      </c>
      <c r="J27" s="9">
        <v>10</v>
      </c>
      <c r="K27" s="10">
        <f t="shared" si="0"/>
        <v>0.30769230769230771</v>
      </c>
    </row>
    <row r="28" spans="1:11" x14ac:dyDescent="0.25">
      <c r="A28" s="5">
        <v>24</v>
      </c>
      <c r="B28" s="8">
        <v>722</v>
      </c>
      <c r="C28" s="33" t="s">
        <v>11</v>
      </c>
      <c r="D28" s="30">
        <v>38877</v>
      </c>
      <c r="E28" s="33" t="s">
        <v>12</v>
      </c>
      <c r="F28" s="33" t="s">
        <v>13</v>
      </c>
      <c r="G28" s="8" t="s">
        <v>14</v>
      </c>
      <c r="H28" s="36">
        <v>7</v>
      </c>
      <c r="I28" s="5" t="s">
        <v>53</v>
      </c>
      <c r="J28" s="9">
        <v>10</v>
      </c>
      <c r="K28" s="10">
        <f t="shared" si="0"/>
        <v>0.30769230769230771</v>
      </c>
    </row>
    <row r="29" spans="1:11" x14ac:dyDescent="0.25">
      <c r="A29" s="5">
        <v>25</v>
      </c>
      <c r="B29" s="8">
        <v>728</v>
      </c>
      <c r="C29" s="33" t="s">
        <v>16</v>
      </c>
      <c r="D29" s="30">
        <v>38923</v>
      </c>
      <c r="E29" s="33" t="s">
        <v>12</v>
      </c>
      <c r="F29" s="33" t="s">
        <v>13</v>
      </c>
      <c r="G29" s="8" t="s">
        <v>18</v>
      </c>
      <c r="H29" s="36">
        <v>7</v>
      </c>
      <c r="I29" s="5" t="s">
        <v>53</v>
      </c>
      <c r="J29" s="9">
        <v>10</v>
      </c>
      <c r="K29" s="10">
        <f t="shared" si="0"/>
        <v>0.30769230769230771</v>
      </c>
    </row>
    <row r="30" spans="1:11" x14ac:dyDescent="0.25">
      <c r="A30" s="5">
        <v>26</v>
      </c>
      <c r="B30" s="8">
        <v>724</v>
      </c>
      <c r="C30" s="33" t="s">
        <v>11</v>
      </c>
      <c r="D30" s="30">
        <v>39029</v>
      </c>
      <c r="E30" s="33" t="s">
        <v>12</v>
      </c>
      <c r="F30" s="33" t="s">
        <v>13</v>
      </c>
      <c r="G30" s="8" t="s">
        <v>14</v>
      </c>
      <c r="H30" s="36">
        <v>7</v>
      </c>
      <c r="I30" s="5" t="s">
        <v>53</v>
      </c>
      <c r="J30" s="9">
        <v>9.5</v>
      </c>
      <c r="K30" s="10">
        <f t="shared" si="0"/>
        <v>0.29230769230769232</v>
      </c>
    </row>
    <row r="31" spans="1:11" x14ac:dyDescent="0.25">
      <c r="A31" s="5">
        <v>27</v>
      </c>
      <c r="B31" s="8">
        <v>731</v>
      </c>
      <c r="C31" s="33" t="s">
        <v>16</v>
      </c>
      <c r="D31" s="30">
        <v>38921</v>
      </c>
      <c r="E31" s="33" t="s">
        <v>12</v>
      </c>
      <c r="F31" s="33" t="s">
        <v>13</v>
      </c>
      <c r="G31" s="5" t="s">
        <v>20</v>
      </c>
      <c r="H31" s="36">
        <v>7</v>
      </c>
      <c r="I31" s="5" t="s">
        <v>53</v>
      </c>
      <c r="J31" s="9">
        <v>9.5</v>
      </c>
      <c r="K31" s="10">
        <f t="shared" si="0"/>
        <v>0.29230769230769232</v>
      </c>
    </row>
    <row r="32" spans="1:11" x14ac:dyDescent="0.25">
      <c r="A32" s="5">
        <v>28</v>
      </c>
      <c r="B32" s="8">
        <v>727</v>
      </c>
      <c r="C32" s="33" t="s">
        <v>11</v>
      </c>
      <c r="D32" s="30">
        <v>38880</v>
      </c>
      <c r="E32" s="33" t="s">
        <v>12</v>
      </c>
      <c r="F32" s="33" t="s">
        <v>13</v>
      </c>
      <c r="G32" s="8" t="s">
        <v>18</v>
      </c>
      <c r="H32" s="36">
        <v>7</v>
      </c>
      <c r="I32" s="5" t="s">
        <v>53</v>
      </c>
      <c r="J32" s="9">
        <v>9</v>
      </c>
      <c r="K32" s="10">
        <f t="shared" si="0"/>
        <v>0.27692307692307694</v>
      </c>
    </row>
    <row r="33" spans="1:11" x14ac:dyDescent="0.25">
      <c r="A33" s="5">
        <v>29</v>
      </c>
      <c r="B33" s="8">
        <v>730</v>
      </c>
      <c r="C33" s="33" t="s">
        <v>16</v>
      </c>
      <c r="D33" s="30">
        <v>38939</v>
      </c>
      <c r="E33" s="33" t="s">
        <v>12</v>
      </c>
      <c r="F33" s="33" t="s">
        <v>13</v>
      </c>
      <c r="G33" s="5" t="s">
        <v>20</v>
      </c>
      <c r="H33" s="36">
        <v>7</v>
      </c>
      <c r="I33" s="5" t="s">
        <v>53</v>
      </c>
      <c r="J33" s="9">
        <v>8.5</v>
      </c>
      <c r="K33" s="10">
        <f t="shared" si="0"/>
        <v>0.26153846153846155</v>
      </c>
    </row>
    <row r="34" spans="1:11" x14ac:dyDescent="0.25">
      <c r="A34" s="5">
        <v>30</v>
      </c>
      <c r="B34" s="8">
        <v>713</v>
      </c>
      <c r="C34" s="33" t="s">
        <v>11</v>
      </c>
      <c r="D34" s="30">
        <v>39113</v>
      </c>
      <c r="E34" s="33" t="s">
        <v>12</v>
      </c>
      <c r="F34" s="33" t="s">
        <v>13</v>
      </c>
      <c r="G34" s="8" t="s">
        <v>28</v>
      </c>
      <c r="H34" s="36">
        <v>7</v>
      </c>
      <c r="I34" s="5" t="s">
        <v>53</v>
      </c>
      <c r="J34" s="9">
        <v>8</v>
      </c>
      <c r="K34" s="10">
        <f t="shared" si="0"/>
        <v>0.24615384615384617</v>
      </c>
    </row>
    <row r="35" spans="1:11" x14ac:dyDescent="0.25">
      <c r="A35" s="5">
        <v>31</v>
      </c>
      <c r="B35" s="8">
        <v>718</v>
      </c>
      <c r="C35" s="33" t="s">
        <v>11</v>
      </c>
      <c r="D35" s="30">
        <v>38968</v>
      </c>
      <c r="E35" s="33" t="s">
        <v>12</v>
      </c>
      <c r="F35" s="33" t="s">
        <v>13</v>
      </c>
      <c r="G35" s="8" t="s">
        <v>22</v>
      </c>
      <c r="H35" s="36">
        <v>7</v>
      </c>
      <c r="I35" s="5" t="s">
        <v>53</v>
      </c>
      <c r="J35" s="9">
        <v>7.5</v>
      </c>
      <c r="K35" s="10">
        <f t="shared" si="0"/>
        <v>0.23076923076923078</v>
      </c>
    </row>
    <row r="36" spans="1:11" x14ac:dyDescent="0.25">
      <c r="A36" s="5">
        <v>32</v>
      </c>
      <c r="B36" s="8">
        <v>726</v>
      </c>
      <c r="C36" s="33" t="s">
        <v>11</v>
      </c>
      <c r="D36" s="30">
        <v>38760</v>
      </c>
      <c r="E36" s="33" t="s">
        <v>12</v>
      </c>
      <c r="F36" s="33" t="s">
        <v>13</v>
      </c>
      <c r="G36" s="8" t="s">
        <v>18</v>
      </c>
      <c r="H36" s="36">
        <v>7</v>
      </c>
      <c r="I36" s="5" t="s">
        <v>53</v>
      </c>
      <c r="J36" s="9">
        <v>6</v>
      </c>
      <c r="K36" s="10">
        <f t="shared" si="0"/>
        <v>0.18461538461538463</v>
      </c>
    </row>
    <row r="37" spans="1:11" x14ac:dyDescent="0.25">
      <c r="A37" s="5">
        <v>33</v>
      </c>
      <c r="B37" s="8"/>
      <c r="C37" s="33" t="s">
        <v>16</v>
      </c>
      <c r="D37" s="30">
        <v>38896</v>
      </c>
      <c r="E37" s="33" t="s">
        <v>12</v>
      </c>
      <c r="F37" s="33" t="s">
        <v>13</v>
      </c>
      <c r="G37" s="8" t="s">
        <v>17</v>
      </c>
      <c r="H37" s="36">
        <v>7</v>
      </c>
      <c r="I37" s="5"/>
      <c r="J37" s="9"/>
      <c r="K37" s="10">
        <f t="shared" si="0"/>
        <v>0</v>
      </c>
    </row>
    <row r="38" spans="1:11" x14ac:dyDescent="0.25">
      <c r="A38" s="5">
        <v>34</v>
      </c>
      <c r="B38" s="8"/>
      <c r="C38" s="33" t="s">
        <v>11</v>
      </c>
      <c r="D38" s="30">
        <v>39122</v>
      </c>
      <c r="E38" s="33" t="s">
        <v>12</v>
      </c>
      <c r="F38" s="33" t="s">
        <v>13</v>
      </c>
      <c r="G38" s="8" t="s">
        <v>23</v>
      </c>
      <c r="H38" s="36">
        <v>7</v>
      </c>
      <c r="I38" s="5"/>
      <c r="J38" s="9"/>
      <c r="K38" s="10">
        <f t="shared" si="0"/>
        <v>0</v>
      </c>
    </row>
    <row r="39" spans="1:11" x14ac:dyDescent="0.25">
      <c r="A39" s="5">
        <v>35</v>
      </c>
      <c r="B39" s="8"/>
      <c r="C39" s="33" t="s">
        <v>11</v>
      </c>
      <c r="D39" s="30">
        <v>38942</v>
      </c>
      <c r="E39" s="33" t="s">
        <v>12</v>
      </c>
      <c r="F39" s="33" t="s">
        <v>13</v>
      </c>
      <c r="G39" s="8" t="s">
        <v>34</v>
      </c>
      <c r="H39" s="36">
        <v>7</v>
      </c>
      <c r="I39" s="5"/>
      <c r="J39" s="9"/>
      <c r="K39" s="10">
        <f t="shared" si="0"/>
        <v>0</v>
      </c>
    </row>
    <row r="40" spans="1:11" x14ac:dyDescent="0.25">
      <c r="A40" s="5">
        <v>36</v>
      </c>
      <c r="B40" s="8"/>
      <c r="C40" s="33" t="s">
        <v>11</v>
      </c>
      <c r="D40" s="30">
        <v>39090</v>
      </c>
      <c r="E40" s="33" t="s">
        <v>12</v>
      </c>
      <c r="F40" s="33" t="s">
        <v>13</v>
      </c>
      <c r="G40" s="8" t="s">
        <v>23</v>
      </c>
      <c r="H40" s="36">
        <v>7</v>
      </c>
      <c r="I40" s="5"/>
      <c r="J40" s="9"/>
      <c r="K40" s="10">
        <f t="shared" si="0"/>
        <v>0</v>
      </c>
    </row>
    <row r="41" spans="1:11" ht="15.75" thickBot="1" x14ac:dyDescent="0.3">
      <c r="A41" s="5">
        <v>37</v>
      </c>
      <c r="B41" s="13"/>
      <c r="C41" s="34" t="s">
        <v>16</v>
      </c>
      <c r="D41" s="38">
        <v>38972</v>
      </c>
      <c r="E41" s="34" t="s">
        <v>12</v>
      </c>
      <c r="F41" s="34" t="s">
        <v>13</v>
      </c>
      <c r="G41" s="8" t="s">
        <v>36</v>
      </c>
      <c r="H41" s="37">
        <v>7</v>
      </c>
      <c r="I41" s="12"/>
      <c r="J41" s="14"/>
      <c r="K41" s="10">
        <f t="shared" si="0"/>
        <v>0</v>
      </c>
    </row>
  </sheetData>
  <sortState ref="A2:Q38">
    <sortCondition descending="1" ref="K1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T12" sqref="T12"/>
    </sheetView>
  </sheetViews>
  <sheetFormatPr defaultRowHeight="15" x14ac:dyDescent="0.25"/>
  <cols>
    <col min="1" max="1" width="6" customWidth="1"/>
    <col min="2" max="2" width="9.140625" style="16"/>
    <col min="3" max="3" width="9.140625" style="35"/>
    <col min="4" max="4" width="11.140625" bestFit="1" customWidth="1"/>
    <col min="5" max="6" width="9.140625" style="35"/>
    <col min="7" max="7" width="37.140625" bestFit="1" customWidth="1"/>
    <col min="8" max="8" width="9.140625" style="35"/>
    <col min="9" max="9" width="9" bestFit="1" customWidth="1"/>
    <col min="10" max="11" width="9.140625" style="35"/>
  </cols>
  <sheetData>
    <row r="1" spans="1:11" s="97" customFormat="1" ht="21.75" customHeight="1" x14ac:dyDescent="0.25">
      <c r="A1" s="96" t="s">
        <v>76</v>
      </c>
      <c r="B1" s="96"/>
      <c r="C1" s="96"/>
      <c r="D1" s="96"/>
      <c r="E1" s="96"/>
      <c r="F1" s="96"/>
      <c r="G1" s="96"/>
      <c r="H1" s="96"/>
    </row>
    <row r="2" spans="1:11" s="97" customFormat="1" ht="18" customHeight="1" x14ac:dyDescent="0.25">
      <c r="A2" s="98" t="s">
        <v>77</v>
      </c>
      <c r="B2" s="98"/>
      <c r="C2" s="98"/>
      <c r="D2" s="98"/>
      <c r="E2" s="98"/>
      <c r="F2" s="98"/>
      <c r="G2" s="98"/>
      <c r="H2" s="98"/>
    </row>
    <row r="3" spans="1:11" ht="15.75" x14ac:dyDescent="0.25">
      <c r="A3" s="99" t="s">
        <v>78</v>
      </c>
      <c r="B3" s="99"/>
      <c r="C3" s="99"/>
      <c r="D3" s="99"/>
      <c r="E3" s="99"/>
      <c r="F3" s="99"/>
      <c r="G3" s="99"/>
      <c r="H3" s="99"/>
      <c r="J3"/>
      <c r="K3"/>
    </row>
    <row r="4" spans="1:11" s="26" customFormat="1" ht="45.75" x14ac:dyDescent="0.25">
      <c r="A4" s="1" t="s">
        <v>0</v>
      </c>
      <c r="B4" s="15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3" t="s">
        <v>9</v>
      </c>
      <c r="K4" s="4" t="s">
        <v>10</v>
      </c>
    </row>
    <row r="5" spans="1:11" s="26" customFormat="1" x14ac:dyDescent="0.25">
      <c r="A5" s="5">
        <v>1</v>
      </c>
      <c r="B5" s="47">
        <v>837</v>
      </c>
      <c r="C5" s="88" t="s">
        <v>11</v>
      </c>
      <c r="D5" s="51">
        <v>38514</v>
      </c>
      <c r="E5" s="88" t="s">
        <v>12</v>
      </c>
      <c r="F5" s="88" t="s">
        <v>13</v>
      </c>
      <c r="G5" s="47" t="s">
        <v>22</v>
      </c>
      <c r="H5" s="89">
        <v>8</v>
      </c>
      <c r="I5" s="48" t="s">
        <v>52</v>
      </c>
      <c r="J5" s="90">
        <v>24</v>
      </c>
      <c r="K5" s="91">
        <f t="shared" ref="K5:K49" si="0">J5/39</f>
        <v>0.61538461538461542</v>
      </c>
    </row>
    <row r="6" spans="1:11" s="26" customFormat="1" x14ac:dyDescent="0.25">
      <c r="A6" s="5">
        <v>2</v>
      </c>
      <c r="B6" s="39">
        <v>83</v>
      </c>
      <c r="C6" s="41" t="s">
        <v>11</v>
      </c>
      <c r="D6" s="42">
        <v>38573</v>
      </c>
      <c r="E6" s="41" t="s">
        <v>12</v>
      </c>
      <c r="F6" s="41" t="s">
        <v>13</v>
      </c>
      <c r="G6" s="40" t="s">
        <v>47</v>
      </c>
      <c r="H6" s="43">
        <v>8</v>
      </c>
      <c r="I6" s="48" t="s">
        <v>52</v>
      </c>
      <c r="J6" s="92">
        <v>23.5</v>
      </c>
      <c r="K6" s="91">
        <f t="shared" si="0"/>
        <v>0.60256410256410253</v>
      </c>
    </row>
    <row r="7" spans="1:11" s="26" customFormat="1" x14ac:dyDescent="0.25">
      <c r="A7" s="5">
        <v>3</v>
      </c>
      <c r="B7" s="39">
        <v>88</v>
      </c>
      <c r="C7" s="41" t="s">
        <v>16</v>
      </c>
      <c r="D7" s="42">
        <v>38452</v>
      </c>
      <c r="E7" s="41" t="s">
        <v>12</v>
      </c>
      <c r="F7" s="41" t="s">
        <v>13</v>
      </c>
      <c r="G7" s="39" t="s">
        <v>33</v>
      </c>
      <c r="H7" s="43">
        <v>8</v>
      </c>
      <c r="I7" s="48" t="s">
        <v>52</v>
      </c>
      <c r="J7" s="92">
        <v>22</v>
      </c>
      <c r="K7" s="91">
        <f t="shared" si="0"/>
        <v>0.5641025641025641</v>
      </c>
    </row>
    <row r="8" spans="1:11" s="26" customFormat="1" x14ac:dyDescent="0.25">
      <c r="A8" s="5">
        <v>4</v>
      </c>
      <c r="B8" s="39">
        <v>832</v>
      </c>
      <c r="C8" s="41" t="s">
        <v>16</v>
      </c>
      <c r="D8" s="42">
        <v>38533</v>
      </c>
      <c r="E8" s="41" t="s">
        <v>12</v>
      </c>
      <c r="F8" s="41" t="s">
        <v>13</v>
      </c>
      <c r="G8" s="46" t="s">
        <v>29</v>
      </c>
      <c r="H8" s="43">
        <v>8</v>
      </c>
      <c r="I8" s="48" t="s">
        <v>52</v>
      </c>
      <c r="J8" s="92">
        <v>21.5</v>
      </c>
      <c r="K8" s="91">
        <f t="shared" si="0"/>
        <v>0.55128205128205132</v>
      </c>
    </row>
    <row r="9" spans="1:11" s="26" customFormat="1" x14ac:dyDescent="0.25">
      <c r="A9" s="5">
        <v>5</v>
      </c>
      <c r="B9" s="39">
        <v>825</v>
      </c>
      <c r="C9" s="41" t="s">
        <v>11</v>
      </c>
      <c r="D9" s="42">
        <v>38109</v>
      </c>
      <c r="E9" s="41" t="s">
        <v>12</v>
      </c>
      <c r="F9" s="41" t="s">
        <v>13</v>
      </c>
      <c r="G9" s="40" t="s">
        <v>30</v>
      </c>
      <c r="H9" s="43">
        <v>8</v>
      </c>
      <c r="I9" s="48" t="s">
        <v>52</v>
      </c>
      <c r="J9" s="92">
        <v>21.5</v>
      </c>
      <c r="K9" s="91">
        <f t="shared" si="0"/>
        <v>0.55128205128205132</v>
      </c>
    </row>
    <row r="10" spans="1:11" s="26" customFormat="1" x14ac:dyDescent="0.25">
      <c r="A10" s="5">
        <v>6</v>
      </c>
      <c r="B10" s="39">
        <v>828</v>
      </c>
      <c r="C10" s="41" t="s">
        <v>16</v>
      </c>
      <c r="D10" s="42">
        <v>38079</v>
      </c>
      <c r="E10" s="41" t="s">
        <v>12</v>
      </c>
      <c r="F10" s="41" t="s">
        <v>13</v>
      </c>
      <c r="G10" s="46" t="s">
        <v>29</v>
      </c>
      <c r="H10" s="43">
        <v>8</v>
      </c>
      <c r="I10" s="48" t="s">
        <v>52</v>
      </c>
      <c r="J10" s="92">
        <v>21</v>
      </c>
      <c r="K10" s="91">
        <f t="shared" si="0"/>
        <v>0.53846153846153844</v>
      </c>
    </row>
    <row r="11" spans="1:11" s="26" customFormat="1" x14ac:dyDescent="0.25">
      <c r="A11" s="5">
        <v>7</v>
      </c>
      <c r="B11" s="39">
        <v>819</v>
      </c>
      <c r="C11" s="41" t="s">
        <v>16</v>
      </c>
      <c r="D11" s="42">
        <v>38452</v>
      </c>
      <c r="E11" s="41" t="s">
        <v>12</v>
      </c>
      <c r="F11" s="41" t="s">
        <v>13</v>
      </c>
      <c r="G11" s="40" t="s">
        <v>47</v>
      </c>
      <c r="H11" s="43">
        <v>8</v>
      </c>
      <c r="I11" s="48" t="s">
        <v>52</v>
      </c>
      <c r="J11" s="92">
        <v>20</v>
      </c>
      <c r="K11" s="91">
        <f t="shared" si="0"/>
        <v>0.51282051282051277</v>
      </c>
    </row>
    <row r="12" spans="1:11" s="26" customFormat="1" x14ac:dyDescent="0.25">
      <c r="A12" s="5">
        <v>8</v>
      </c>
      <c r="B12" s="39">
        <v>827</v>
      </c>
      <c r="C12" s="41" t="s">
        <v>11</v>
      </c>
      <c r="D12" s="42">
        <v>38364</v>
      </c>
      <c r="E12" s="41" t="s">
        <v>12</v>
      </c>
      <c r="F12" s="41" t="s">
        <v>13</v>
      </c>
      <c r="G12" s="46" t="s">
        <v>29</v>
      </c>
      <c r="H12" s="43">
        <v>8</v>
      </c>
      <c r="I12" s="48" t="s">
        <v>52</v>
      </c>
      <c r="J12" s="92">
        <v>19.5</v>
      </c>
      <c r="K12" s="91">
        <f t="shared" si="0"/>
        <v>0.5</v>
      </c>
    </row>
    <row r="13" spans="1:11" x14ac:dyDescent="0.25">
      <c r="A13" s="5">
        <v>9</v>
      </c>
      <c r="B13" s="8">
        <v>824</v>
      </c>
      <c r="C13" s="33" t="s">
        <v>16</v>
      </c>
      <c r="D13" s="30">
        <v>38601</v>
      </c>
      <c r="E13" s="33" t="s">
        <v>12</v>
      </c>
      <c r="F13" s="33" t="s">
        <v>13</v>
      </c>
      <c r="G13" s="5" t="s">
        <v>30</v>
      </c>
      <c r="H13" s="36">
        <v>8</v>
      </c>
      <c r="I13" s="5" t="s">
        <v>53</v>
      </c>
      <c r="J13" s="93">
        <v>19</v>
      </c>
      <c r="K13" s="94">
        <f t="shared" si="0"/>
        <v>0.48717948717948717</v>
      </c>
    </row>
    <row r="14" spans="1:11" x14ac:dyDescent="0.25">
      <c r="A14" s="5">
        <v>10</v>
      </c>
      <c r="B14" s="8">
        <v>814</v>
      </c>
      <c r="C14" s="33" t="s">
        <v>11</v>
      </c>
      <c r="D14" s="30">
        <v>38515</v>
      </c>
      <c r="E14" s="33" t="s">
        <v>12</v>
      </c>
      <c r="F14" s="33" t="s">
        <v>13</v>
      </c>
      <c r="G14" s="5" t="s">
        <v>27</v>
      </c>
      <c r="H14" s="36">
        <v>8</v>
      </c>
      <c r="I14" s="5" t="s">
        <v>53</v>
      </c>
      <c r="J14" s="93">
        <v>18.5</v>
      </c>
      <c r="K14" s="94">
        <f t="shared" si="0"/>
        <v>0.47435897435897434</v>
      </c>
    </row>
    <row r="15" spans="1:11" x14ac:dyDescent="0.25">
      <c r="A15" s="5">
        <v>11</v>
      </c>
      <c r="B15" s="8">
        <v>830</v>
      </c>
      <c r="C15" s="33" t="s">
        <v>11</v>
      </c>
      <c r="D15" s="30">
        <v>38739</v>
      </c>
      <c r="E15" s="33" t="s">
        <v>12</v>
      </c>
      <c r="F15" s="33" t="s">
        <v>13</v>
      </c>
      <c r="G15" s="5" t="s">
        <v>29</v>
      </c>
      <c r="H15" s="36">
        <v>8</v>
      </c>
      <c r="I15" s="5" t="s">
        <v>53</v>
      </c>
      <c r="J15" s="93">
        <v>18.5</v>
      </c>
      <c r="K15" s="94">
        <f t="shared" si="0"/>
        <v>0.47435897435897434</v>
      </c>
    </row>
    <row r="16" spans="1:11" x14ac:dyDescent="0.25">
      <c r="A16" s="5">
        <v>12</v>
      </c>
      <c r="B16" s="8">
        <v>842</v>
      </c>
      <c r="C16" s="33" t="s">
        <v>11</v>
      </c>
      <c r="D16" s="30">
        <v>38605</v>
      </c>
      <c r="E16" s="33" t="s">
        <v>12</v>
      </c>
      <c r="F16" s="33" t="s">
        <v>13</v>
      </c>
      <c r="G16" s="5" t="s">
        <v>14</v>
      </c>
      <c r="H16" s="36">
        <v>8</v>
      </c>
      <c r="I16" s="5" t="s">
        <v>53</v>
      </c>
      <c r="J16" s="93">
        <v>18.5</v>
      </c>
      <c r="K16" s="94">
        <f t="shared" si="0"/>
        <v>0.47435897435897434</v>
      </c>
    </row>
    <row r="17" spans="1:11" x14ac:dyDescent="0.25">
      <c r="A17" s="5">
        <v>13</v>
      </c>
      <c r="B17" s="8">
        <v>85</v>
      </c>
      <c r="C17" s="33" t="s">
        <v>11</v>
      </c>
      <c r="D17" s="30">
        <v>38556</v>
      </c>
      <c r="E17" s="33" t="s">
        <v>12</v>
      </c>
      <c r="F17" s="33" t="s">
        <v>13</v>
      </c>
      <c r="G17" s="5" t="s">
        <v>24</v>
      </c>
      <c r="H17" s="36">
        <v>8</v>
      </c>
      <c r="I17" s="5" t="s">
        <v>53</v>
      </c>
      <c r="J17" s="93">
        <v>18.5</v>
      </c>
      <c r="K17" s="94">
        <f t="shared" si="0"/>
        <v>0.47435897435897434</v>
      </c>
    </row>
    <row r="18" spans="1:11" x14ac:dyDescent="0.25">
      <c r="A18" s="5">
        <v>14</v>
      </c>
      <c r="B18" s="8">
        <v>818</v>
      </c>
      <c r="C18" s="33" t="s">
        <v>16</v>
      </c>
      <c r="D18" s="30">
        <v>38487</v>
      </c>
      <c r="E18" s="33" t="s">
        <v>12</v>
      </c>
      <c r="F18" s="33" t="s">
        <v>13</v>
      </c>
      <c r="G18" s="5" t="s">
        <v>36</v>
      </c>
      <c r="H18" s="36">
        <v>8</v>
      </c>
      <c r="I18" s="5" t="s">
        <v>53</v>
      </c>
      <c r="J18" s="93">
        <v>18.5</v>
      </c>
      <c r="K18" s="94">
        <f t="shared" si="0"/>
        <v>0.47435897435897434</v>
      </c>
    </row>
    <row r="19" spans="1:11" x14ac:dyDescent="0.25">
      <c r="A19" s="5">
        <v>15</v>
      </c>
      <c r="B19" s="8">
        <v>836</v>
      </c>
      <c r="C19" s="33" t="s">
        <v>11</v>
      </c>
      <c r="D19" s="30">
        <v>38664</v>
      </c>
      <c r="E19" s="33" t="s">
        <v>12</v>
      </c>
      <c r="F19" s="33" t="s">
        <v>13</v>
      </c>
      <c r="G19" s="5" t="s">
        <v>22</v>
      </c>
      <c r="H19" s="36">
        <v>8</v>
      </c>
      <c r="I19" s="5" t="s">
        <v>53</v>
      </c>
      <c r="J19" s="93">
        <v>18.5</v>
      </c>
      <c r="K19" s="94">
        <f t="shared" si="0"/>
        <v>0.47435897435897434</v>
      </c>
    </row>
    <row r="20" spans="1:11" x14ac:dyDescent="0.25">
      <c r="A20" s="5">
        <v>16</v>
      </c>
      <c r="B20" s="8">
        <v>816</v>
      </c>
      <c r="C20" s="33" t="s">
        <v>16</v>
      </c>
      <c r="D20" s="30">
        <v>38568</v>
      </c>
      <c r="E20" s="33" t="s">
        <v>12</v>
      </c>
      <c r="F20" s="33" t="s">
        <v>13</v>
      </c>
      <c r="G20" s="5" t="s">
        <v>27</v>
      </c>
      <c r="H20" s="36">
        <v>8</v>
      </c>
      <c r="I20" s="5" t="s">
        <v>53</v>
      </c>
      <c r="J20" s="93">
        <v>18</v>
      </c>
      <c r="K20" s="94">
        <f t="shared" si="0"/>
        <v>0.46153846153846156</v>
      </c>
    </row>
    <row r="21" spans="1:11" x14ac:dyDescent="0.25">
      <c r="A21" s="5">
        <v>17</v>
      </c>
      <c r="B21" s="8">
        <v>812</v>
      </c>
      <c r="C21" s="33" t="s">
        <v>16</v>
      </c>
      <c r="D21" s="30">
        <v>38389</v>
      </c>
      <c r="E21" s="33" t="s">
        <v>12</v>
      </c>
      <c r="F21" s="33" t="s">
        <v>13</v>
      </c>
      <c r="G21" s="5" t="s">
        <v>27</v>
      </c>
      <c r="H21" s="36">
        <v>8</v>
      </c>
      <c r="I21" s="5" t="s">
        <v>53</v>
      </c>
      <c r="J21" s="93">
        <v>18</v>
      </c>
      <c r="K21" s="94">
        <f t="shared" si="0"/>
        <v>0.46153846153846156</v>
      </c>
    </row>
    <row r="22" spans="1:11" x14ac:dyDescent="0.25">
      <c r="A22" s="5">
        <v>18</v>
      </c>
      <c r="B22" s="8">
        <v>817</v>
      </c>
      <c r="C22" s="33" t="s">
        <v>11</v>
      </c>
      <c r="D22" s="30">
        <v>38342</v>
      </c>
      <c r="E22" s="33" t="s">
        <v>12</v>
      </c>
      <c r="F22" s="33" t="s">
        <v>13</v>
      </c>
      <c r="G22" s="5" t="s">
        <v>38</v>
      </c>
      <c r="H22" s="36">
        <v>8</v>
      </c>
      <c r="I22" s="5" t="s">
        <v>53</v>
      </c>
      <c r="J22" s="93">
        <v>18</v>
      </c>
      <c r="K22" s="94">
        <f t="shared" si="0"/>
        <v>0.46153846153846156</v>
      </c>
    </row>
    <row r="23" spans="1:11" x14ac:dyDescent="0.25">
      <c r="A23" s="5">
        <v>19</v>
      </c>
      <c r="B23" s="8">
        <v>820</v>
      </c>
      <c r="C23" s="33" t="s">
        <v>16</v>
      </c>
      <c r="D23" s="30">
        <v>38433</v>
      </c>
      <c r="E23" s="33" t="s">
        <v>12</v>
      </c>
      <c r="F23" s="33" t="s">
        <v>13</v>
      </c>
      <c r="G23" s="5" t="s">
        <v>36</v>
      </c>
      <c r="H23" s="36">
        <v>8</v>
      </c>
      <c r="I23" s="5" t="s">
        <v>53</v>
      </c>
      <c r="J23" s="93">
        <v>17.5</v>
      </c>
      <c r="K23" s="94">
        <f t="shared" si="0"/>
        <v>0.44871794871794873</v>
      </c>
    </row>
    <row r="24" spans="1:11" x14ac:dyDescent="0.25">
      <c r="A24" s="5">
        <v>20</v>
      </c>
      <c r="B24" s="8">
        <v>89</v>
      </c>
      <c r="C24" s="33" t="s">
        <v>11</v>
      </c>
      <c r="D24" s="30">
        <v>38515</v>
      </c>
      <c r="E24" s="33" t="s">
        <v>12</v>
      </c>
      <c r="F24" s="33" t="s">
        <v>13</v>
      </c>
      <c r="G24" s="5" t="s">
        <v>27</v>
      </c>
      <c r="H24" s="36">
        <v>8</v>
      </c>
      <c r="I24" s="5" t="s">
        <v>53</v>
      </c>
      <c r="J24" s="93">
        <v>17.5</v>
      </c>
      <c r="K24" s="94">
        <f t="shared" si="0"/>
        <v>0.44871794871794873</v>
      </c>
    </row>
    <row r="25" spans="1:11" x14ac:dyDescent="0.25">
      <c r="A25" s="5">
        <v>21</v>
      </c>
      <c r="B25" s="8">
        <v>834</v>
      </c>
      <c r="C25" s="33" t="s">
        <v>11</v>
      </c>
      <c r="D25" s="30">
        <v>38448</v>
      </c>
      <c r="E25" s="33" t="s">
        <v>12</v>
      </c>
      <c r="F25" s="33" t="s">
        <v>13</v>
      </c>
      <c r="G25" s="5" t="s">
        <v>35</v>
      </c>
      <c r="H25" s="36">
        <v>8</v>
      </c>
      <c r="I25" s="5" t="s">
        <v>53</v>
      </c>
      <c r="J25" s="93">
        <v>17</v>
      </c>
      <c r="K25" s="94">
        <f t="shared" si="0"/>
        <v>0.4358974358974359</v>
      </c>
    </row>
    <row r="26" spans="1:11" x14ac:dyDescent="0.25">
      <c r="A26" s="5">
        <v>22</v>
      </c>
      <c r="B26" s="8">
        <v>831</v>
      </c>
      <c r="C26" s="33" t="s">
        <v>11</v>
      </c>
      <c r="D26" s="30">
        <v>38654</v>
      </c>
      <c r="E26" s="33" t="s">
        <v>12</v>
      </c>
      <c r="F26" s="33" t="s">
        <v>13</v>
      </c>
      <c r="G26" s="5" t="s">
        <v>29</v>
      </c>
      <c r="H26" s="36">
        <v>8</v>
      </c>
      <c r="I26" s="5" t="s">
        <v>53</v>
      </c>
      <c r="J26" s="93">
        <v>17</v>
      </c>
      <c r="K26" s="94">
        <f t="shared" si="0"/>
        <v>0.4358974358974359</v>
      </c>
    </row>
    <row r="27" spans="1:11" x14ac:dyDescent="0.25">
      <c r="A27" s="5">
        <v>23</v>
      </c>
      <c r="B27" s="8">
        <v>82</v>
      </c>
      <c r="C27" s="33" t="s">
        <v>11</v>
      </c>
      <c r="D27" s="30">
        <v>38728</v>
      </c>
      <c r="E27" s="33" t="s">
        <v>12</v>
      </c>
      <c r="F27" s="33" t="s">
        <v>13</v>
      </c>
      <c r="G27" s="5" t="s">
        <v>37</v>
      </c>
      <c r="H27" s="36">
        <v>8</v>
      </c>
      <c r="I27" s="5" t="s">
        <v>53</v>
      </c>
      <c r="J27" s="93">
        <v>16.5</v>
      </c>
      <c r="K27" s="94">
        <f t="shared" si="0"/>
        <v>0.42307692307692307</v>
      </c>
    </row>
    <row r="28" spans="1:11" x14ac:dyDescent="0.25">
      <c r="A28" s="5">
        <v>24</v>
      </c>
      <c r="B28" s="8">
        <v>823</v>
      </c>
      <c r="C28" s="33" t="s">
        <v>16</v>
      </c>
      <c r="D28" s="30">
        <v>38449</v>
      </c>
      <c r="E28" s="33" t="s">
        <v>12</v>
      </c>
      <c r="F28" s="33" t="s">
        <v>13</v>
      </c>
      <c r="G28" s="5" t="s">
        <v>30</v>
      </c>
      <c r="H28" s="36">
        <v>8</v>
      </c>
      <c r="I28" s="5" t="s">
        <v>53</v>
      </c>
      <c r="J28" s="93">
        <v>16.5</v>
      </c>
      <c r="K28" s="94">
        <f t="shared" si="0"/>
        <v>0.42307692307692307</v>
      </c>
    </row>
    <row r="29" spans="1:11" x14ac:dyDescent="0.25">
      <c r="A29" s="5">
        <v>25</v>
      </c>
      <c r="B29" s="8">
        <v>821</v>
      </c>
      <c r="C29" s="33" t="s">
        <v>16</v>
      </c>
      <c r="D29" s="30">
        <v>38446</v>
      </c>
      <c r="E29" s="33" t="s">
        <v>12</v>
      </c>
      <c r="F29" s="33" t="s">
        <v>13</v>
      </c>
      <c r="G29" s="5" t="s">
        <v>30</v>
      </c>
      <c r="H29" s="36">
        <v>8</v>
      </c>
      <c r="I29" s="5" t="s">
        <v>53</v>
      </c>
      <c r="J29" s="93">
        <v>16</v>
      </c>
      <c r="K29" s="94">
        <f t="shared" si="0"/>
        <v>0.41025641025641024</v>
      </c>
    </row>
    <row r="30" spans="1:11" x14ac:dyDescent="0.25">
      <c r="A30" s="5">
        <v>26</v>
      </c>
      <c r="B30" s="8">
        <v>839</v>
      </c>
      <c r="C30" s="33" t="s">
        <v>11</v>
      </c>
      <c r="D30" s="30">
        <v>38627</v>
      </c>
      <c r="E30" s="33" t="s">
        <v>12</v>
      </c>
      <c r="F30" s="33" t="s">
        <v>13</v>
      </c>
      <c r="G30" s="5" t="s">
        <v>51</v>
      </c>
      <c r="H30" s="36">
        <v>8</v>
      </c>
      <c r="I30" s="5" t="s">
        <v>53</v>
      </c>
      <c r="J30" s="93">
        <v>16</v>
      </c>
      <c r="K30" s="94">
        <f t="shared" si="0"/>
        <v>0.41025641025641024</v>
      </c>
    </row>
    <row r="31" spans="1:11" x14ac:dyDescent="0.25">
      <c r="A31" s="5">
        <v>27</v>
      </c>
      <c r="B31" s="8">
        <v>838</v>
      </c>
      <c r="C31" s="33" t="s">
        <v>11</v>
      </c>
      <c r="D31" s="30">
        <v>38450</v>
      </c>
      <c r="E31" s="33" t="s">
        <v>12</v>
      </c>
      <c r="F31" s="33" t="s">
        <v>13</v>
      </c>
      <c r="G31" s="5" t="s">
        <v>27</v>
      </c>
      <c r="H31" s="36">
        <v>8</v>
      </c>
      <c r="I31" s="5" t="s">
        <v>53</v>
      </c>
      <c r="J31" s="93">
        <v>16</v>
      </c>
      <c r="K31" s="94">
        <f t="shared" si="0"/>
        <v>0.41025641025641024</v>
      </c>
    </row>
    <row r="32" spans="1:11" x14ac:dyDescent="0.25">
      <c r="A32" s="5">
        <v>28</v>
      </c>
      <c r="B32" s="8">
        <v>84</v>
      </c>
      <c r="C32" s="33" t="s">
        <v>16</v>
      </c>
      <c r="D32" s="30">
        <v>38443</v>
      </c>
      <c r="E32" s="33" t="s">
        <v>12</v>
      </c>
      <c r="F32" s="33" t="s">
        <v>13</v>
      </c>
      <c r="G32" s="5" t="s">
        <v>37</v>
      </c>
      <c r="H32" s="36">
        <v>8</v>
      </c>
      <c r="I32" s="5" t="s">
        <v>53</v>
      </c>
      <c r="J32" s="93">
        <v>15.5</v>
      </c>
      <c r="K32" s="94">
        <f t="shared" si="0"/>
        <v>0.39743589743589741</v>
      </c>
    </row>
    <row r="33" spans="1:11" x14ac:dyDescent="0.25">
      <c r="A33" s="5">
        <v>29</v>
      </c>
      <c r="B33" s="8">
        <v>840</v>
      </c>
      <c r="C33" s="33" t="s">
        <v>16</v>
      </c>
      <c r="D33" s="30">
        <v>38548</v>
      </c>
      <c r="E33" s="33" t="s">
        <v>12</v>
      </c>
      <c r="F33" s="33" t="s">
        <v>13</v>
      </c>
      <c r="G33" s="5" t="s">
        <v>20</v>
      </c>
      <c r="H33" s="36">
        <v>8</v>
      </c>
      <c r="I33" s="5" t="s">
        <v>53</v>
      </c>
      <c r="J33" s="93">
        <v>15.5</v>
      </c>
      <c r="K33" s="94">
        <f t="shared" si="0"/>
        <v>0.39743589743589741</v>
      </c>
    </row>
    <row r="34" spans="1:11" x14ac:dyDescent="0.25">
      <c r="A34" s="5">
        <v>30</v>
      </c>
      <c r="B34" s="8">
        <v>826</v>
      </c>
      <c r="C34" s="33" t="s">
        <v>11</v>
      </c>
      <c r="D34" s="30">
        <v>38568</v>
      </c>
      <c r="E34" s="33" t="s">
        <v>12</v>
      </c>
      <c r="F34" s="33" t="s">
        <v>13</v>
      </c>
      <c r="G34" s="5" t="s">
        <v>27</v>
      </c>
      <c r="H34" s="36">
        <v>8</v>
      </c>
      <c r="I34" s="5" t="s">
        <v>53</v>
      </c>
      <c r="J34" s="93">
        <v>14</v>
      </c>
      <c r="K34" s="94">
        <f t="shared" si="0"/>
        <v>0.35897435897435898</v>
      </c>
    </row>
    <row r="35" spans="1:11" x14ac:dyDescent="0.25">
      <c r="A35" s="5">
        <v>31</v>
      </c>
      <c r="B35" s="8">
        <v>833</v>
      </c>
      <c r="C35" s="33" t="s">
        <v>11</v>
      </c>
      <c r="D35" s="30">
        <v>38307</v>
      </c>
      <c r="E35" s="33" t="s">
        <v>12</v>
      </c>
      <c r="F35" s="33" t="s">
        <v>13</v>
      </c>
      <c r="G35" s="5" t="s">
        <v>32</v>
      </c>
      <c r="H35" s="36">
        <v>8</v>
      </c>
      <c r="I35" s="5" t="s">
        <v>53</v>
      </c>
      <c r="J35" s="93">
        <v>14</v>
      </c>
      <c r="K35" s="94">
        <f t="shared" si="0"/>
        <v>0.35897435897435898</v>
      </c>
    </row>
    <row r="36" spans="1:11" x14ac:dyDescent="0.25">
      <c r="A36" s="5">
        <v>32</v>
      </c>
      <c r="B36" s="8">
        <v>815</v>
      </c>
      <c r="C36" s="33" t="s">
        <v>11</v>
      </c>
      <c r="D36" s="30">
        <v>38540</v>
      </c>
      <c r="E36" s="33" t="s">
        <v>12</v>
      </c>
      <c r="F36" s="33" t="s">
        <v>13</v>
      </c>
      <c r="G36" s="5" t="s">
        <v>27</v>
      </c>
      <c r="H36" s="36">
        <v>8</v>
      </c>
      <c r="I36" s="5" t="s">
        <v>53</v>
      </c>
      <c r="J36" s="93">
        <v>13.5</v>
      </c>
      <c r="K36" s="94">
        <f t="shared" si="0"/>
        <v>0.34615384615384615</v>
      </c>
    </row>
    <row r="37" spans="1:11" x14ac:dyDescent="0.25">
      <c r="A37" s="5">
        <v>33</v>
      </c>
      <c r="B37" s="8">
        <v>81</v>
      </c>
      <c r="C37" s="33" t="s">
        <v>11</v>
      </c>
      <c r="D37" s="30">
        <v>38601</v>
      </c>
      <c r="E37" s="33" t="s">
        <v>12</v>
      </c>
      <c r="F37" s="33" t="s">
        <v>13</v>
      </c>
      <c r="G37" s="5" t="s">
        <v>37</v>
      </c>
      <c r="H37" s="36">
        <v>8</v>
      </c>
      <c r="I37" s="5" t="s">
        <v>53</v>
      </c>
      <c r="J37" s="93">
        <v>13.5</v>
      </c>
      <c r="K37" s="94">
        <f t="shared" si="0"/>
        <v>0.34615384615384615</v>
      </c>
    </row>
    <row r="38" spans="1:11" x14ac:dyDescent="0.25">
      <c r="A38" s="5">
        <v>34</v>
      </c>
      <c r="B38" s="8">
        <v>86</v>
      </c>
      <c r="C38" s="33" t="s">
        <v>11</v>
      </c>
      <c r="D38" s="30">
        <v>38236</v>
      </c>
      <c r="E38" s="33" t="s">
        <v>12</v>
      </c>
      <c r="F38" s="33" t="s">
        <v>13</v>
      </c>
      <c r="G38" s="5" t="s">
        <v>33</v>
      </c>
      <c r="H38" s="36">
        <v>8</v>
      </c>
      <c r="I38" s="5" t="s">
        <v>53</v>
      </c>
      <c r="J38" s="93">
        <v>13</v>
      </c>
      <c r="K38" s="94">
        <f t="shared" si="0"/>
        <v>0.33333333333333331</v>
      </c>
    </row>
    <row r="39" spans="1:11" x14ac:dyDescent="0.25">
      <c r="A39" s="5">
        <v>35</v>
      </c>
      <c r="B39" s="8">
        <v>841</v>
      </c>
      <c r="C39" s="33" t="s">
        <v>11</v>
      </c>
      <c r="D39" s="30">
        <v>38561</v>
      </c>
      <c r="E39" s="33" t="s">
        <v>12</v>
      </c>
      <c r="F39" s="33" t="s">
        <v>13</v>
      </c>
      <c r="G39" s="5" t="s">
        <v>51</v>
      </c>
      <c r="H39" s="36">
        <v>8</v>
      </c>
      <c r="I39" s="5" t="s">
        <v>53</v>
      </c>
      <c r="J39" s="93">
        <v>13</v>
      </c>
      <c r="K39" s="94">
        <f t="shared" si="0"/>
        <v>0.33333333333333331</v>
      </c>
    </row>
    <row r="40" spans="1:11" x14ac:dyDescent="0.25">
      <c r="A40" s="5">
        <v>36</v>
      </c>
      <c r="B40" s="8">
        <v>813</v>
      </c>
      <c r="C40" s="33" t="s">
        <v>16</v>
      </c>
      <c r="D40" s="30">
        <v>38528</v>
      </c>
      <c r="E40" s="33" t="s">
        <v>12</v>
      </c>
      <c r="F40" s="33" t="s">
        <v>13</v>
      </c>
      <c r="G40" s="5" t="s">
        <v>42</v>
      </c>
      <c r="H40" s="36">
        <v>8</v>
      </c>
      <c r="I40" s="5" t="s">
        <v>53</v>
      </c>
      <c r="J40" s="93">
        <v>13</v>
      </c>
      <c r="K40" s="94">
        <f t="shared" si="0"/>
        <v>0.33333333333333331</v>
      </c>
    </row>
    <row r="41" spans="1:11" x14ac:dyDescent="0.25">
      <c r="A41" s="5">
        <v>37</v>
      </c>
      <c r="B41" s="8">
        <v>822</v>
      </c>
      <c r="C41" s="33" t="s">
        <v>11</v>
      </c>
      <c r="D41" s="30">
        <v>38629</v>
      </c>
      <c r="E41" s="33" t="s">
        <v>12</v>
      </c>
      <c r="F41" s="33" t="s">
        <v>13</v>
      </c>
      <c r="G41" s="5" t="s">
        <v>30</v>
      </c>
      <c r="H41" s="36">
        <v>8</v>
      </c>
      <c r="I41" s="5" t="s">
        <v>53</v>
      </c>
      <c r="J41" s="93">
        <v>13</v>
      </c>
      <c r="K41" s="94">
        <f t="shared" si="0"/>
        <v>0.33333333333333331</v>
      </c>
    </row>
    <row r="42" spans="1:11" x14ac:dyDescent="0.25">
      <c r="A42" s="5">
        <v>38</v>
      </c>
      <c r="B42" s="8">
        <v>810</v>
      </c>
      <c r="C42" s="33" t="s">
        <v>11</v>
      </c>
      <c r="D42" s="30">
        <v>38544</v>
      </c>
      <c r="E42" s="33" t="s">
        <v>12</v>
      </c>
      <c r="F42" s="33" t="s">
        <v>13</v>
      </c>
      <c r="G42" s="5" t="s">
        <v>27</v>
      </c>
      <c r="H42" s="36">
        <v>8</v>
      </c>
      <c r="I42" s="5" t="s">
        <v>53</v>
      </c>
      <c r="J42" s="93">
        <v>11.5</v>
      </c>
      <c r="K42" s="94">
        <f t="shared" si="0"/>
        <v>0.29487179487179488</v>
      </c>
    </row>
    <row r="43" spans="1:11" x14ac:dyDescent="0.25">
      <c r="A43" s="5">
        <v>39</v>
      </c>
      <c r="B43" s="8">
        <v>811</v>
      </c>
      <c r="C43" s="33" t="s">
        <v>11</v>
      </c>
      <c r="D43" s="30">
        <v>38390</v>
      </c>
      <c r="E43" s="33" t="s">
        <v>12</v>
      </c>
      <c r="F43" s="33" t="s">
        <v>13</v>
      </c>
      <c r="G43" s="5" t="s">
        <v>27</v>
      </c>
      <c r="H43" s="36">
        <v>8</v>
      </c>
      <c r="I43" s="5" t="s">
        <v>53</v>
      </c>
      <c r="J43" s="93">
        <v>10.5</v>
      </c>
      <c r="K43" s="94">
        <f t="shared" si="0"/>
        <v>0.26923076923076922</v>
      </c>
    </row>
    <row r="44" spans="1:11" x14ac:dyDescent="0.25">
      <c r="A44" s="5">
        <v>40</v>
      </c>
      <c r="B44" s="8">
        <v>87</v>
      </c>
      <c r="C44" s="33" t="s">
        <v>11</v>
      </c>
      <c r="D44" s="30">
        <v>38440</v>
      </c>
      <c r="E44" s="33" t="s">
        <v>12</v>
      </c>
      <c r="F44" s="33" t="s">
        <v>13</v>
      </c>
      <c r="G44" s="5" t="s">
        <v>33</v>
      </c>
      <c r="H44" s="36">
        <v>8</v>
      </c>
      <c r="I44" s="5" t="s">
        <v>53</v>
      </c>
      <c r="J44" s="93">
        <v>9.5</v>
      </c>
      <c r="K44" s="94">
        <f t="shared" si="0"/>
        <v>0.24358974358974358</v>
      </c>
    </row>
    <row r="45" spans="1:11" x14ac:dyDescent="0.25">
      <c r="A45" s="5">
        <v>41</v>
      </c>
      <c r="B45" s="8">
        <v>829</v>
      </c>
      <c r="C45" s="33" t="s">
        <v>11</v>
      </c>
      <c r="D45" s="30">
        <v>38647</v>
      </c>
      <c r="E45" s="33" t="s">
        <v>12</v>
      </c>
      <c r="F45" s="33" t="s">
        <v>13</v>
      </c>
      <c r="G45" s="5" t="s">
        <v>29</v>
      </c>
      <c r="H45" s="36">
        <v>8</v>
      </c>
      <c r="I45" s="5" t="s">
        <v>53</v>
      </c>
      <c r="J45" s="93">
        <v>9</v>
      </c>
      <c r="K45" s="94">
        <f t="shared" si="0"/>
        <v>0.23076923076923078</v>
      </c>
    </row>
    <row r="46" spans="1:11" x14ac:dyDescent="0.25">
      <c r="A46" s="5">
        <v>42</v>
      </c>
      <c r="B46" s="8">
        <v>835</v>
      </c>
      <c r="C46" s="33" t="s">
        <v>11</v>
      </c>
      <c r="D46" s="30">
        <v>38656</v>
      </c>
      <c r="E46" s="33" t="s">
        <v>12</v>
      </c>
      <c r="F46" s="33" t="s">
        <v>13</v>
      </c>
      <c r="G46" s="5" t="s">
        <v>17</v>
      </c>
      <c r="H46" s="36">
        <v>8</v>
      </c>
      <c r="I46" s="5" t="s">
        <v>53</v>
      </c>
      <c r="J46" s="93">
        <v>7</v>
      </c>
      <c r="K46" s="94">
        <f t="shared" si="0"/>
        <v>0.17948717948717949</v>
      </c>
    </row>
    <row r="47" spans="1:11" x14ac:dyDescent="0.25">
      <c r="A47" s="5">
        <v>43</v>
      </c>
      <c r="B47" s="8"/>
      <c r="C47" s="33" t="s">
        <v>11</v>
      </c>
      <c r="D47" s="30">
        <v>38576</v>
      </c>
      <c r="E47" s="33" t="s">
        <v>12</v>
      </c>
      <c r="F47" s="33" t="s">
        <v>13</v>
      </c>
      <c r="G47" s="5" t="s">
        <v>17</v>
      </c>
      <c r="H47" s="36">
        <v>8</v>
      </c>
      <c r="I47" s="5"/>
      <c r="J47" s="93"/>
      <c r="K47" s="94">
        <f t="shared" si="0"/>
        <v>0</v>
      </c>
    </row>
    <row r="48" spans="1:11" x14ac:dyDescent="0.25">
      <c r="A48" s="5">
        <v>44</v>
      </c>
      <c r="B48" s="8"/>
      <c r="C48" s="33" t="s">
        <v>11</v>
      </c>
      <c r="D48" s="30">
        <v>38524</v>
      </c>
      <c r="E48" s="33" t="s">
        <v>12</v>
      </c>
      <c r="F48" s="33" t="s">
        <v>13</v>
      </c>
      <c r="G48" s="5" t="s">
        <v>27</v>
      </c>
      <c r="H48" s="36">
        <v>8</v>
      </c>
      <c r="I48" s="5"/>
      <c r="J48" s="93"/>
      <c r="K48" s="94">
        <f t="shared" si="0"/>
        <v>0</v>
      </c>
    </row>
    <row r="49" spans="1:11" ht="15.75" thickBot="1" x14ac:dyDescent="0.3">
      <c r="A49" s="5">
        <v>45</v>
      </c>
      <c r="B49" s="13"/>
      <c r="C49" s="34" t="s">
        <v>11</v>
      </c>
      <c r="D49" s="38">
        <v>38347</v>
      </c>
      <c r="E49" s="34" t="s">
        <v>12</v>
      </c>
      <c r="F49" s="34" t="s">
        <v>13</v>
      </c>
      <c r="G49" s="5" t="s">
        <v>38</v>
      </c>
      <c r="H49" s="37">
        <v>8</v>
      </c>
      <c r="I49" s="12"/>
      <c r="J49" s="95"/>
      <c r="K49" s="94">
        <f t="shared" si="0"/>
        <v>0</v>
      </c>
    </row>
  </sheetData>
  <sortState ref="A2:Q46">
    <sortCondition descending="1" ref="K1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S20" sqref="S20"/>
    </sheetView>
  </sheetViews>
  <sheetFormatPr defaultRowHeight="15" x14ac:dyDescent="0.25"/>
  <cols>
    <col min="1" max="1" width="6.140625" style="35" customWidth="1"/>
    <col min="2" max="2" width="10.5703125" bestFit="1" customWidth="1"/>
    <col min="3" max="3" width="9.140625" style="35"/>
    <col min="4" max="4" width="11.140625" bestFit="1" customWidth="1"/>
    <col min="5" max="6" width="9.140625" style="35"/>
    <col min="7" max="7" width="30.140625" bestFit="1" customWidth="1"/>
    <col min="8" max="8" width="9.140625" style="35"/>
    <col min="9" max="9" width="12" bestFit="1" customWidth="1"/>
    <col min="10" max="10" width="8.7109375" bestFit="1" customWidth="1"/>
  </cols>
  <sheetData>
    <row r="1" spans="1:11" s="97" customFormat="1" ht="21.75" customHeight="1" x14ac:dyDescent="0.25">
      <c r="A1" s="96" t="s">
        <v>76</v>
      </c>
      <c r="B1" s="96"/>
      <c r="C1" s="96"/>
      <c r="D1" s="96"/>
      <c r="E1" s="96"/>
      <c r="F1" s="96"/>
      <c r="G1" s="96"/>
      <c r="H1" s="96"/>
    </row>
    <row r="2" spans="1:11" s="97" customFormat="1" ht="18" customHeight="1" x14ac:dyDescent="0.25">
      <c r="A2" s="98" t="s">
        <v>77</v>
      </c>
      <c r="B2" s="98"/>
      <c r="C2" s="98"/>
      <c r="D2" s="98"/>
      <c r="E2" s="98"/>
      <c r="F2" s="98"/>
      <c r="G2" s="98"/>
      <c r="H2" s="98"/>
    </row>
    <row r="3" spans="1:11" ht="15.75" x14ac:dyDescent="0.25">
      <c r="A3" s="99" t="s">
        <v>78</v>
      </c>
      <c r="B3" s="99"/>
      <c r="C3" s="99"/>
      <c r="D3" s="99"/>
      <c r="E3" s="99"/>
      <c r="F3" s="99"/>
      <c r="G3" s="99"/>
      <c r="H3" s="99"/>
    </row>
    <row r="4" spans="1:11" s="26" customFormat="1" ht="45.75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3" t="s">
        <v>9</v>
      </c>
      <c r="K4" s="4" t="s">
        <v>10</v>
      </c>
    </row>
    <row r="5" spans="1:11" x14ac:dyDescent="0.25">
      <c r="A5" s="85">
        <v>1</v>
      </c>
      <c r="B5" s="72">
        <v>912</v>
      </c>
      <c r="C5" s="78" t="s">
        <v>16</v>
      </c>
      <c r="D5" s="83">
        <v>38123</v>
      </c>
      <c r="E5" s="78" t="s">
        <v>12</v>
      </c>
      <c r="F5" s="78" t="s">
        <v>13</v>
      </c>
      <c r="G5" s="72" t="s">
        <v>27</v>
      </c>
      <c r="H5" s="86">
        <v>9</v>
      </c>
      <c r="I5" s="72" t="s">
        <v>54</v>
      </c>
      <c r="J5" s="73">
        <v>46.5</v>
      </c>
      <c r="K5" s="74">
        <f t="shared" ref="K5:K36" si="0">J5/62</f>
        <v>0.75</v>
      </c>
    </row>
    <row r="6" spans="1:11" x14ac:dyDescent="0.25">
      <c r="A6" s="85">
        <v>2</v>
      </c>
      <c r="B6" s="71">
        <v>910</v>
      </c>
      <c r="C6" s="79" t="s">
        <v>40</v>
      </c>
      <c r="D6" s="76">
        <v>38260</v>
      </c>
      <c r="E6" s="79" t="s">
        <v>41</v>
      </c>
      <c r="F6" s="85" t="s">
        <v>13</v>
      </c>
      <c r="G6" s="75" t="s">
        <v>38</v>
      </c>
      <c r="H6" s="79">
        <v>9</v>
      </c>
      <c r="I6" s="72" t="s">
        <v>54</v>
      </c>
      <c r="J6" s="77">
        <v>45</v>
      </c>
      <c r="K6" s="74">
        <f t="shared" si="0"/>
        <v>0.72580645161290325</v>
      </c>
    </row>
    <row r="7" spans="1:11" x14ac:dyDescent="0.25">
      <c r="A7" s="41">
        <v>3</v>
      </c>
      <c r="B7" s="40">
        <v>914</v>
      </c>
      <c r="C7" s="41" t="s">
        <v>11</v>
      </c>
      <c r="D7" s="42">
        <v>38204</v>
      </c>
      <c r="E7" s="41" t="s">
        <v>12</v>
      </c>
      <c r="F7" s="41" t="s">
        <v>13</v>
      </c>
      <c r="G7" s="40" t="s">
        <v>30</v>
      </c>
      <c r="H7" s="43">
        <v>9</v>
      </c>
      <c r="I7" s="40" t="s">
        <v>52</v>
      </c>
      <c r="J7" s="44">
        <v>43</v>
      </c>
      <c r="K7" s="50">
        <f t="shared" si="0"/>
        <v>0.69354838709677424</v>
      </c>
    </row>
    <row r="8" spans="1:11" x14ac:dyDescent="0.25">
      <c r="A8" s="41">
        <v>4</v>
      </c>
      <c r="B8" s="40">
        <v>98</v>
      </c>
      <c r="C8" s="41" t="s">
        <v>16</v>
      </c>
      <c r="D8" s="42">
        <v>38201</v>
      </c>
      <c r="E8" s="41" t="s">
        <v>12</v>
      </c>
      <c r="F8" s="41" t="s">
        <v>13</v>
      </c>
      <c r="G8" s="39" t="s">
        <v>38</v>
      </c>
      <c r="H8" s="43">
        <v>9</v>
      </c>
      <c r="I8" s="40" t="s">
        <v>52</v>
      </c>
      <c r="J8" s="44">
        <v>42.5</v>
      </c>
      <c r="K8" s="50">
        <f t="shared" si="0"/>
        <v>0.68548387096774188</v>
      </c>
    </row>
    <row r="9" spans="1:11" x14ac:dyDescent="0.25">
      <c r="A9" s="41">
        <v>5</v>
      </c>
      <c r="B9" s="40">
        <v>911</v>
      </c>
      <c r="C9" s="41" t="s">
        <v>16</v>
      </c>
      <c r="D9" s="42">
        <v>38044</v>
      </c>
      <c r="E9" s="41" t="s">
        <v>12</v>
      </c>
      <c r="F9" s="41" t="s">
        <v>13</v>
      </c>
      <c r="G9" s="40" t="s">
        <v>27</v>
      </c>
      <c r="H9" s="43">
        <v>9</v>
      </c>
      <c r="I9" s="40" t="s">
        <v>52</v>
      </c>
      <c r="J9" s="44">
        <v>42</v>
      </c>
      <c r="K9" s="50">
        <f t="shared" si="0"/>
        <v>0.67741935483870963</v>
      </c>
    </row>
    <row r="10" spans="1:11" x14ac:dyDescent="0.25">
      <c r="A10" s="41">
        <v>6</v>
      </c>
      <c r="B10" s="40">
        <v>930</v>
      </c>
      <c r="C10" s="41" t="s">
        <v>11</v>
      </c>
      <c r="D10" s="42">
        <v>38439</v>
      </c>
      <c r="E10" s="41" t="s">
        <v>12</v>
      </c>
      <c r="F10" s="41" t="s">
        <v>13</v>
      </c>
      <c r="G10" s="40" t="s">
        <v>47</v>
      </c>
      <c r="H10" s="43">
        <v>9</v>
      </c>
      <c r="I10" s="40" t="s">
        <v>52</v>
      </c>
      <c r="J10" s="44">
        <v>41</v>
      </c>
      <c r="K10" s="50">
        <f t="shared" si="0"/>
        <v>0.66129032258064513</v>
      </c>
    </row>
    <row r="11" spans="1:11" x14ac:dyDescent="0.25">
      <c r="A11" s="41">
        <v>7</v>
      </c>
      <c r="B11" s="40">
        <v>931</v>
      </c>
      <c r="C11" s="41" t="s">
        <v>16</v>
      </c>
      <c r="D11" s="42">
        <v>37991</v>
      </c>
      <c r="E11" s="41" t="s">
        <v>12</v>
      </c>
      <c r="F11" s="41" t="s">
        <v>13</v>
      </c>
      <c r="G11" s="40" t="s">
        <v>46</v>
      </c>
      <c r="H11" s="43">
        <v>9</v>
      </c>
      <c r="I11" s="40" t="s">
        <v>52</v>
      </c>
      <c r="J11" s="44">
        <v>37.5</v>
      </c>
      <c r="K11" s="50">
        <f t="shared" si="0"/>
        <v>0.60483870967741937</v>
      </c>
    </row>
    <row r="12" spans="1:11" x14ac:dyDescent="0.25">
      <c r="A12" s="41">
        <v>8</v>
      </c>
      <c r="B12" s="40">
        <v>927</v>
      </c>
      <c r="C12" s="66" t="s">
        <v>48</v>
      </c>
      <c r="D12" s="62">
        <v>38379</v>
      </c>
      <c r="E12" s="66" t="s">
        <v>41</v>
      </c>
      <c r="F12" s="41" t="s">
        <v>13</v>
      </c>
      <c r="G12" s="61" t="s">
        <v>36</v>
      </c>
      <c r="H12" s="66">
        <v>9</v>
      </c>
      <c r="I12" s="40" t="s">
        <v>52</v>
      </c>
      <c r="J12" s="63">
        <v>37.5</v>
      </c>
      <c r="K12" s="50">
        <f t="shared" si="0"/>
        <v>0.60483870967741937</v>
      </c>
    </row>
    <row r="13" spans="1:11" x14ac:dyDescent="0.25">
      <c r="A13" s="41">
        <v>9</v>
      </c>
      <c r="B13" s="40">
        <v>950</v>
      </c>
      <c r="C13" s="41" t="s">
        <v>11</v>
      </c>
      <c r="D13" s="42">
        <v>38180</v>
      </c>
      <c r="E13" s="41" t="s">
        <v>12</v>
      </c>
      <c r="F13" s="41" t="s">
        <v>13</v>
      </c>
      <c r="G13" s="39" t="s">
        <v>18</v>
      </c>
      <c r="H13" s="43">
        <v>9</v>
      </c>
      <c r="I13" s="40" t="s">
        <v>52</v>
      </c>
      <c r="J13" s="44">
        <v>33</v>
      </c>
      <c r="K13" s="50">
        <f t="shared" si="0"/>
        <v>0.532258064516129</v>
      </c>
    </row>
    <row r="14" spans="1:11" x14ac:dyDescent="0.25">
      <c r="A14" s="41">
        <v>10</v>
      </c>
      <c r="B14" s="40">
        <v>913</v>
      </c>
      <c r="C14" s="41" t="s">
        <v>11</v>
      </c>
      <c r="D14" s="42">
        <v>38190</v>
      </c>
      <c r="E14" s="41" t="s">
        <v>12</v>
      </c>
      <c r="F14" s="41" t="s">
        <v>13</v>
      </c>
      <c r="G14" s="46" t="s">
        <v>42</v>
      </c>
      <c r="H14" s="43">
        <v>9</v>
      </c>
      <c r="I14" s="40" t="s">
        <v>52</v>
      </c>
      <c r="J14" s="44">
        <v>32.5</v>
      </c>
      <c r="K14" s="50">
        <f t="shared" si="0"/>
        <v>0.52419354838709675</v>
      </c>
    </row>
    <row r="15" spans="1:11" x14ac:dyDescent="0.25">
      <c r="A15" s="41">
        <v>11</v>
      </c>
      <c r="B15" s="40">
        <v>952</v>
      </c>
      <c r="C15" s="41" t="s">
        <v>16</v>
      </c>
      <c r="D15" s="42">
        <v>38221</v>
      </c>
      <c r="E15" s="41" t="s">
        <v>12</v>
      </c>
      <c r="F15" s="41" t="s">
        <v>13</v>
      </c>
      <c r="G15" s="40" t="s">
        <v>20</v>
      </c>
      <c r="H15" s="43">
        <v>9</v>
      </c>
      <c r="I15" s="40" t="s">
        <v>52</v>
      </c>
      <c r="J15" s="44">
        <v>32.5</v>
      </c>
      <c r="K15" s="50">
        <f t="shared" si="0"/>
        <v>0.52419354838709675</v>
      </c>
    </row>
    <row r="16" spans="1:11" x14ac:dyDescent="0.25">
      <c r="A16" s="41">
        <v>12</v>
      </c>
      <c r="B16" s="40">
        <v>937</v>
      </c>
      <c r="C16" s="41" t="s">
        <v>11</v>
      </c>
      <c r="D16" s="42">
        <v>38266</v>
      </c>
      <c r="E16" s="41" t="s">
        <v>12</v>
      </c>
      <c r="F16" s="41" t="s">
        <v>13</v>
      </c>
      <c r="G16" s="46" t="s">
        <v>29</v>
      </c>
      <c r="H16" s="43">
        <v>9</v>
      </c>
      <c r="I16" s="40" t="s">
        <v>52</v>
      </c>
      <c r="J16" s="44">
        <v>31.5</v>
      </c>
      <c r="K16" s="50">
        <f t="shared" si="0"/>
        <v>0.50806451612903225</v>
      </c>
    </row>
    <row r="17" spans="1:11" x14ac:dyDescent="0.25">
      <c r="A17" s="33">
        <v>13</v>
      </c>
      <c r="B17" s="5">
        <v>97</v>
      </c>
      <c r="C17" s="33" t="s">
        <v>16</v>
      </c>
      <c r="D17" s="30">
        <v>37941</v>
      </c>
      <c r="E17" s="33" t="s">
        <v>12</v>
      </c>
      <c r="F17" s="33" t="s">
        <v>13</v>
      </c>
      <c r="G17" s="8" t="s">
        <v>24</v>
      </c>
      <c r="H17" s="36">
        <v>9</v>
      </c>
      <c r="I17" s="5" t="s">
        <v>52</v>
      </c>
      <c r="J17" s="9">
        <v>31.5</v>
      </c>
      <c r="K17" s="17">
        <f t="shared" si="0"/>
        <v>0.50806451612903225</v>
      </c>
    </row>
    <row r="18" spans="1:11" x14ac:dyDescent="0.25">
      <c r="A18" s="33">
        <v>14</v>
      </c>
      <c r="B18" s="5">
        <v>935</v>
      </c>
      <c r="C18" s="33" t="s">
        <v>11</v>
      </c>
      <c r="D18" s="30">
        <v>38009</v>
      </c>
      <c r="E18" s="33" t="s">
        <v>12</v>
      </c>
      <c r="F18" s="33" t="s">
        <v>13</v>
      </c>
      <c r="G18" s="8" t="s">
        <v>39</v>
      </c>
      <c r="H18" s="36">
        <v>9</v>
      </c>
      <c r="I18" s="5" t="s">
        <v>52</v>
      </c>
      <c r="J18" s="9">
        <v>31</v>
      </c>
      <c r="K18" s="17">
        <f t="shared" si="0"/>
        <v>0.5</v>
      </c>
    </row>
    <row r="19" spans="1:11" x14ac:dyDescent="0.25">
      <c r="A19" s="33">
        <v>15</v>
      </c>
      <c r="B19" s="5">
        <v>99</v>
      </c>
      <c r="C19" s="33" t="s">
        <v>11</v>
      </c>
      <c r="D19" s="30">
        <v>38242</v>
      </c>
      <c r="E19" s="33" t="s">
        <v>12</v>
      </c>
      <c r="F19" s="33" t="s">
        <v>13</v>
      </c>
      <c r="G19" s="8" t="s">
        <v>38</v>
      </c>
      <c r="H19" s="36">
        <v>9</v>
      </c>
      <c r="I19" s="5" t="s">
        <v>53</v>
      </c>
      <c r="J19" s="9">
        <v>30.5</v>
      </c>
      <c r="K19" s="17">
        <f t="shared" si="0"/>
        <v>0.49193548387096775</v>
      </c>
    </row>
    <row r="20" spans="1:11" x14ac:dyDescent="0.25">
      <c r="A20" s="33">
        <v>16</v>
      </c>
      <c r="B20" s="5">
        <v>948</v>
      </c>
      <c r="C20" s="33" t="s">
        <v>40</v>
      </c>
      <c r="D20" s="30">
        <v>38098</v>
      </c>
      <c r="E20" s="33" t="s">
        <v>41</v>
      </c>
      <c r="F20" s="33" t="s">
        <v>49</v>
      </c>
      <c r="G20" s="8" t="s">
        <v>50</v>
      </c>
      <c r="H20" s="36">
        <v>9</v>
      </c>
      <c r="I20" s="5" t="s">
        <v>53</v>
      </c>
      <c r="J20" s="9">
        <v>29.5</v>
      </c>
      <c r="K20" s="17">
        <f t="shared" si="0"/>
        <v>0.47580645161290325</v>
      </c>
    </row>
    <row r="21" spans="1:11" x14ac:dyDescent="0.25">
      <c r="A21" s="33">
        <v>17</v>
      </c>
      <c r="B21" s="5">
        <v>941</v>
      </c>
      <c r="C21" s="33" t="s">
        <v>11</v>
      </c>
      <c r="D21" s="30">
        <v>37993</v>
      </c>
      <c r="E21" s="33" t="s">
        <v>12</v>
      </c>
      <c r="F21" s="33" t="s">
        <v>13</v>
      </c>
      <c r="G21" s="8" t="s">
        <v>19</v>
      </c>
      <c r="H21" s="36">
        <v>9</v>
      </c>
      <c r="I21" s="5" t="s">
        <v>53</v>
      </c>
      <c r="J21" s="9">
        <v>29</v>
      </c>
      <c r="K21" s="17">
        <f t="shared" si="0"/>
        <v>0.46774193548387094</v>
      </c>
    </row>
    <row r="22" spans="1:11" x14ac:dyDescent="0.25">
      <c r="A22" s="33">
        <v>18</v>
      </c>
      <c r="B22" s="5">
        <v>925</v>
      </c>
      <c r="C22" s="33" t="s">
        <v>11</v>
      </c>
      <c r="D22" s="30">
        <v>38256</v>
      </c>
      <c r="E22" s="33" t="s">
        <v>12</v>
      </c>
      <c r="F22" s="33" t="s">
        <v>13</v>
      </c>
      <c r="G22" s="8" t="s">
        <v>44</v>
      </c>
      <c r="H22" s="36">
        <v>9</v>
      </c>
      <c r="I22" s="5" t="s">
        <v>53</v>
      </c>
      <c r="J22" s="9">
        <v>28</v>
      </c>
      <c r="K22" s="17">
        <f t="shared" si="0"/>
        <v>0.45161290322580644</v>
      </c>
    </row>
    <row r="23" spans="1:11" x14ac:dyDescent="0.25">
      <c r="A23" s="33">
        <v>19</v>
      </c>
      <c r="B23" s="5">
        <v>933</v>
      </c>
      <c r="C23" s="33" t="s">
        <v>11</v>
      </c>
      <c r="D23" s="30">
        <v>38056</v>
      </c>
      <c r="E23" s="33" t="s">
        <v>12</v>
      </c>
      <c r="F23" s="33" t="s">
        <v>13</v>
      </c>
      <c r="G23" s="8" t="s">
        <v>17</v>
      </c>
      <c r="H23" s="36">
        <v>9</v>
      </c>
      <c r="I23" s="5" t="s">
        <v>53</v>
      </c>
      <c r="J23" s="9">
        <v>27.5</v>
      </c>
      <c r="K23" s="17">
        <f t="shared" si="0"/>
        <v>0.44354838709677419</v>
      </c>
    </row>
    <row r="24" spans="1:11" x14ac:dyDescent="0.25">
      <c r="A24" s="33">
        <v>20</v>
      </c>
      <c r="B24" s="5">
        <v>928</v>
      </c>
      <c r="C24" s="33" t="s">
        <v>11</v>
      </c>
      <c r="D24" s="30">
        <v>38189</v>
      </c>
      <c r="E24" s="33" t="s">
        <v>12</v>
      </c>
      <c r="F24" s="33" t="s">
        <v>13</v>
      </c>
      <c r="G24" s="5" t="s">
        <v>27</v>
      </c>
      <c r="H24" s="36">
        <v>9</v>
      </c>
      <c r="I24" s="5" t="s">
        <v>53</v>
      </c>
      <c r="J24" s="9">
        <v>27.5</v>
      </c>
      <c r="K24" s="17">
        <f t="shared" si="0"/>
        <v>0.44354838709677419</v>
      </c>
    </row>
    <row r="25" spans="1:11" x14ac:dyDescent="0.25">
      <c r="A25" s="33">
        <v>21</v>
      </c>
      <c r="B25" s="5">
        <v>94</v>
      </c>
      <c r="C25" s="33" t="s">
        <v>11</v>
      </c>
      <c r="D25" s="30">
        <v>38106</v>
      </c>
      <c r="E25" s="33" t="s">
        <v>12</v>
      </c>
      <c r="F25" s="33" t="s">
        <v>13</v>
      </c>
      <c r="G25" s="8" t="s">
        <v>37</v>
      </c>
      <c r="H25" s="36">
        <v>9</v>
      </c>
      <c r="I25" s="5" t="s">
        <v>53</v>
      </c>
      <c r="J25" s="9">
        <v>27</v>
      </c>
      <c r="K25" s="17">
        <f t="shared" si="0"/>
        <v>0.43548387096774194</v>
      </c>
    </row>
    <row r="26" spans="1:11" x14ac:dyDescent="0.25">
      <c r="A26" s="33">
        <v>22</v>
      </c>
      <c r="B26" s="5">
        <v>929</v>
      </c>
      <c r="C26" s="33" t="s">
        <v>11</v>
      </c>
      <c r="D26" s="30">
        <v>38159</v>
      </c>
      <c r="E26" s="33" t="s">
        <v>12</v>
      </c>
      <c r="F26" s="33" t="s">
        <v>13</v>
      </c>
      <c r="G26" s="5" t="s">
        <v>27</v>
      </c>
      <c r="H26" s="36">
        <v>9</v>
      </c>
      <c r="I26" s="5" t="s">
        <v>53</v>
      </c>
      <c r="J26" s="9">
        <v>26.5</v>
      </c>
      <c r="K26" s="17">
        <f t="shared" si="0"/>
        <v>0.42741935483870969</v>
      </c>
    </row>
    <row r="27" spans="1:11" x14ac:dyDescent="0.25">
      <c r="A27" s="33">
        <v>23</v>
      </c>
      <c r="B27" s="5">
        <v>942</v>
      </c>
      <c r="C27" s="33" t="s">
        <v>11</v>
      </c>
      <c r="D27" s="30">
        <v>38014</v>
      </c>
      <c r="E27" s="33" t="s">
        <v>12</v>
      </c>
      <c r="F27" s="33" t="s">
        <v>13</v>
      </c>
      <c r="G27" s="8" t="s">
        <v>22</v>
      </c>
      <c r="H27" s="36">
        <v>9</v>
      </c>
      <c r="I27" s="5" t="s">
        <v>53</v>
      </c>
      <c r="J27" s="9">
        <v>26</v>
      </c>
      <c r="K27" s="17">
        <f t="shared" si="0"/>
        <v>0.41935483870967744</v>
      </c>
    </row>
    <row r="28" spans="1:11" x14ac:dyDescent="0.25">
      <c r="A28" s="33">
        <v>24</v>
      </c>
      <c r="B28" s="5">
        <v>91</v>
      </c>
      <c r="C28" s="33" t="s">
        <v>11</v>
      </c>
      <c r="D28" s="30">
        <v>38121</v>
      </c>
      <c r="E28" s="33" t="s">
        <v>12</v>
      </c>
      <c r="F28" s="33" t="s">
        <v>13</v>
      </c>
      <c r="G28" s="8" t="s">
        <v>45</v>
      </c>
      <c r="H28" s="36">
        <v>9</v>
      </c>
      <c r="I28" s="5" t="s">
        <v>53</v>
      </c>
      <c r="J28" s="9">
        <v>26</v>
      </c>
      <c r="K28" s="17">
        <f t="shared" si="0"/>
        <v>0.41935483870967744</v>
      </c>
    </row>
    <row r="29" spans="1:11" x14ac:dyDescent="0.25">
      <c r="A29" s="33">
        <v>25</v>
      </c>
      <c r="B29" s="5">
        <v>919</v>
      </c>
      <c r="C29" s="33" t="s">
        <v>11</v>
      </c>
      <c r="D29" s="30">
        <v>38016</v>
      </c>
      <c r="E29" s="33" t="s">
        <v>12</v>
      </c>
      <c r="F29" s="33" t="s">
        <v>13</v>
      </c>
      <c r="G29" s="8" t="s">
        <v>26</v>
      </c>
      <c r="H29" s="36">
        <v>9</v>
      </c>
      <c r="I29" s="5" t="s">
        <v>53</v>
      </c>
      <c r="J29" s="9">
        <v>25.5</v>
      </c>
      <c r="K29" s="17">
        <f t="shared" si="0"/>
        <v>0.41129032258064518</v>
      </c>
    </row>
    <row r="30" spans="1:11" x14ac:dyDescent="0.25">
      <c r="A30" s="33">
        <v>26</v>
      </c>
      <c r="B30" s="5">
        <v>92</v>
      </c>
      <c r="C30" s="33" t="s">
        <v>11</v>
      </c>
      <c r="D30" s="30">
        <v>38091</v>
      </c>
      <c r="E30" s="33" t="s">
        <v>12</v>
      </c>
      <c r="F30" s="33" t="s">
        <v>13</v>
      </c>
      <c r="G30" s="8" t="s">
        <v>45</v>
      </c>
      <c r="H30" s="36">
        <v>9</v>
      </c>
      <c r="I30" s="5" t="s">
        <v>53</v>
      </c>
      <c r="J30" s="9">
        <v>25.5</v>
      </c>
      <c r="K30" s="17">
        <f t="shared" si="0"/>
        <v>0.41129032258064518</v>
      </c>
    </row>
    <row r="31" spans="1:11" x14ac:dyDescent="0.25">
      <c r="A31" s="33">
        <v>27</v>
      </c>
      <c r="B31" s="5">
        <v>95</v>
      </c>
      <c r="C31" s="33" t="s">
        <v>11</v>
      </c>
      <c r="D31" s="30">
        <v>38302</v>
      </c>
      <c r="E31" s="33" t="s">
        <v>12</v>
      </c>
      <c r="F31" s="33" t="s">
        <v>13</v>
      </c>
      <c r="G31" s="8" t="s">
        <v>37</v>
      </c>
      <c r="H31" s="36">
        <v>9</v>
      </c>
      <c r="I31" s="5" t="s">
        <v>53</v>
      </c>
      <c r="J31" s="9">
        <v>25</v>
      </c>
      <c r="K31" s="17">
        <f t="shared" si="0"/>
        <v>0.40322580645161288</v>
      </c>
    </row>
    <row r="32" spans="1:11" x14ac:dyDescent="0.25">
      <c r="A32" s="33">
        <v>28</v>
      </c>
      <c r="B32" s="5">
        <v>926</v>
      </c>
      <c r="C32" s="33" t="s">
        <v>16</v>
      </c>
      <c r="D32" s="30">
        <v>37994</v>
      </c>
      <c r="E32" s="33" t="s">
        <v>12</v>
      </c>
      <c r="F32" s="33" t="s">
        <v>13</v>
      </c>
      <c r="G32" s="8" t="s">
        <v>44</v>
      </c>
      <c r="H32" s="36">
        <v>9</v>
      </c>
      <c r="I32" s="5" t="s">
        <v>53</v>
      </c>
      <c r="J32" s="9">
        <v>25</v>
      </c>
      <c r="K32" s="17">
        <f t="shared" si="0"/>
        <v>0.40322580645161288</v>
      </c>
    </row>
    <row r="33" spans="1:11" x14ac:dyDescent="0.25">
      <c r="A33" s="33">
        <v>29</v>
      </c>
      <c r="B33" s="5">
        <v>924</v>
      </c>
      <c r="C33" s="33" t="s">
        <v>16</v>
      </c>
      <c r="D33" s="30">
        <v>38129</v>
      </c>
      <c r="E33" s="33" t="s">
        <v>12</v>
      </c>
      <c r="F33" s="33" t="s">
        <v>13</v>
      </c>
      <c r="G33" s="8" t="s">
        <v>26</v>
      </c>
      <c r="H33" s="36">
        <v>9</v>
      </c>
      <c r="I33" s="5" t="s">
        <v>53</v>
      </c>
      <c r="J33" s="9">
        <v>24.5</v>
      </c>
      <c r="K33" s="17">
        <f t="shared" si="0"/>
        <v>0.39516129032258063</v>
      </c>
    </row>
    <row r="34" spans="1:11" x14ac:dyDescent="0.25">
      <c r="A34" s="33">
        <v>30</v>
      </c>
      <c r="B34" s="5">
        <v>946</v>
      </c>
      <c r="C34" s="33" t="s">
        <v>11</v>
      </c>
      <c r="D34" s="30">
        <v>38423</v>
      </c>
      <c r="E34" s="33" t="s">
        <v>12</v>
      </c>
      <c r="F34" s="33" t="s">
        <v>13</v>
      </c>
      <c r="G34" s="8" t="s">
        <v>43</v>
      </c>
      <c r="H34" s="36">
        <v>9</v>
      </c>
      <c r="I34" s="5" t="s">
        <v>53</v>
      </c>
      <c r="J34" s="9">
        <v>24.5</v>
      </c>
      <c r="K34" s="17">
        <f t="shared" si="0"/>
        <v>0.39516129032258063</v>
      </c>
    </row>
    <row r="35" spans="1:11" x14ac:dyDescent="0.25">
      <c r="A35" s="33">
        <v>31</v>
      </c>
      <c r="B35" s="5">
        <v>940</v>
      </c>
      <c r="C35" s="33" t="s">
        <v>11</v>
      </c>
      <c r="D35" s="30">
        <v>37995</v>
      </c>
      <c r="E35" s="33" t="s">
        <v>12</v>
      </c>
      <c r="F35" s="33" t="s">
        <v>13</v>
      </c>
      <c r="G35" s="8" t="s">
        <v>19</v>
      </c>
      <c r="H35" s="36">
        <v>9</v>
      </c>
      <c r="I35" s="5" t="s">
        <v>53</v>
      </c>
      <c r="J35" s="9">
        <v>24.5</v>
      </c>
      <c r="K35" s="17">
        <f t="shared" si="0"/>
        <v>0.39516129032258063</v>
      </c>
    </row>
    <row r="36" spans="1:11" x14ac:dyDescent="0.25">
      <c r="A36" s="33">
        <v>32</v>
      </c>
      <c r="B36" s="5">
        <v>951</v>
      </c>
      <c r="C36" s="33" t="s">
        <v>16</v>
      </c>
      <c r="D36" s="30">
        <v>38154</v>
      </c>
      <c r="E36" s="33" t="s">
        <v>12</v>
      </c>
      <c r="F36" s="33" t="s">
        <v>13</v>
      </c>
      <c r="G36" s="8" t="s">
        <v>18</v>
      </c>
      <c r="H36" s="36">
        <v>9</v>
      </c>
      <c r="I36" s="5" t="s">
        <v>53</v>
      </c>
      <c r="J36" s="9">
        <v>24</v>
      </c>
      <c r="K36" s="17">
        <f t="shared" si="0"/>
        <v>0.38709677419354838</v>
      </c>
    </row>
    <row r="37" spans="1:11" x14ac:dyDescent="0.25">
      <c r="A37" s="33">
        <v>33</v>
      </c>
      <c r="B37" s="5">
        <v>938</v>
      </c>
      <c r="C37" s="33" t="s">
        <v>11</v>
      </c>
      <c r="D37" s="30">
        <v>38134</v>
      </c>
      <c r="E37" s="33" t="s">
        <v>12</v>
      </c>
      <c r="F37" s="33" t="s">
        <v>13</v>
      </c>
      <c r="G37" s="8" t="s">
        <v>35</v>
      </c>
      <c r="H37" s="36">
        <v>9</v>
      </c>
      <c r="I37" s="5" t="s">
        <v>53</v>
      </c>
      <c r="J37" s="9">
        <v>24</v>
      </c>
      <c r="K37" s="17">
        <f t="shared" ref="K37:K58" si="1">J37/62</f>
        <v>0.38709677419354838</v>
      </c>
    </row>
    <row r="38" spans="1:11" x14ac:dyDescent="0.25">
      <c r="A38" s="33">
        <v>34</v>
      </c>
      <c r="B38" s="5">
        <v>945</v>
      </c>
      <c r="C38" s="80" t="s">
        <v>40</v>
      </c>
      <c r="D38" s="19">
        <v>38030</v>
      </c>
      <c r="E38" s="80" t="s">
        <v>41</v>
      </c>
      <c r="F38" s="33" t="s">
        <v>13</v>
      </c>
      <c r="G38" s="18" t="s">
        <v>43</v>
      </c>
      <c r="H38" s="80">
        <v>9</v>
      </c>
      <c r="I38" s="5" t="s">
        <v>53</v>
      </c>
      <c r="J38" s="20">
        <v>24</v>
      </c>
      <c r="K38" s="17">
        <f t="shared" si="1"/>
        <v>0.38709677419354838</v>
      </c>
    </row>
    <row r="39" spans="1:11" x14ac:dyDescent="0.25">
      <c r="A39" s="33">
        <v>35</v>
      </c>
      <c r="B39" s="5">
        <v>920</v>
      </c>
      <c r="C39" s="33" t="s">
        <v>11</v>
      </c>
      <c r="D39" s="30">
        <v>38036</v>
      </c>
      <c r="E39" s="33" t="s">
        <v>12</v>
      </c>
      <c r="F39" s="33" t="s">
        <v>13</v>
      </c>
      <c r="G39" s="8" t="s">
        <v>26</v>
      </c>
      <c r="H39" s="36">
        <v>9</v>
      </c>
      <c r="I39" s="5" t="s">
        <v>53</v>
      </c>
      <c r="J39" s="9">
        <v>24</v>
      </c>
      <c r="K39" s="17">
        <f t="shared" si="1"/>
        <v>0.38709677419354838</v>
      </c>
    </row>
    <row r="40" spans="1:11" x14ac:dyDescent="0.25">
      <c r="A40" s="33">
        <v>36</v>
      </c>
      <c r="B40" s="5">
        <v>915</v>
      </c>
      <c r="C40" s="33" t="s">
        <v>11</v>
      </c>
      <c r="D40" s="30">
        <v>38174</v>
      </c>
      <c r="E40" s="33" t="s">
        <v>12</v>
      </c>
      <c r="F40" s="33" t="s">
        <v>13</v>
      </c>
      <c r="G40" s="11" t="s">
        <v>21</v>
      </c>
      <c r="H40" s="36">
        <v>9</v>
      </c>
      <c r="I40" s="5" t="s">
        <v>53</v>
      </c>
      <c r="J40" s="9">
        <v>24</v>
      </c>
      <c r="K40" s="17">
        <f t="shared" si="1"/>
        <v>0.38709677419354838</v>
      </c>
    </row>
    <row r="41" spans="1:11" x14ac:dyDescent="0.25">
      <c r="A41" s="33">
        <v>37</v>
      </c>
      <c r="B41" s="5">
        <v>944</v>
      </c>
      <c r="C41" s="33" t="s">
        <v>16</v>
      </c>
      <c r="D41" s="30">
        <v>38209</v>
      </c>
      <c r="E41" s="33" t="s">
        <v>12</v>
      </c>
      <c r="F41" s="33" t="s">
        <v>13</v>
      </c>
      <c r="G41" s="8" t="s">
        <v>22</v>
      </c>
      <c r="H41" s="36">
        <v>9</v>
      </c>
      <c r="I41" s="5" t="s">
        <v>53</v>
      </c>
      <c r="J41" s="9">
        <v>23.5</v>
      </c>
      <c r="K41" s="17">
        <f t="shared" si="1"/>
        <v>0.37903225806451613</v>
      </c>
    </row>
    <row r="42" spans="1:11" x14ac:dyDescent="0.25">
      <c r="A42" s="33">
        <v>38</v>
      </c>
      <c r="B42" s="5">
        <v>936</v>
      </c>
      <c r="C42" s="33" t="s">
        <v>11</v>
      </c>
      <c r="D42" s="30">
        <v>38235</v>
      </c>
      <c r="E42" s="33" t="s">
        <v>12</v>
      </c>
      <c r="F42" s="33" t="s">
        <v>13</v>
      </c>
      <c r="G42" s="8" t="s">
        <v>39</v>
      </c>
      <c r="H42" s="36">
        <v>9</v>
      </c>
      <c r="I42" s="5" t="s">
        <v>53</v>
      </c>
      <c r="J42" s="9">
        <v>23</v>
      </c>
      <c r="K42" s="17">
        <f t="shared" si="1"/>
        <v>0.37096774193548387</v>
      </c>
    </row>
    <row r="43" spans="1:11" x14ac:dyDescent="0.25">
      <c r="A43" s="33">
        <v>39</v>
      </c>
      <c r="B43" s="5">
        <v>916</v>
      </c>
      <c r="C43" s="33" t="s">
        <v>11</v>
      </c>
      <c r="D43" s="30">
        <v>38267</v>
      </c>
      <c r="E43" s="33" t="s">
        <v>12</v>
      </c>
      <c r="F43" s="33" t="s">
        <v>13</v>
      </c>
      <c r="G43" s="11" t="s">
        <v>21</v>
      </c>
      <c r="H43" s="36">
        <v>9</v>
      </c>
      <c r="I43" s="5" t="s">
        <v>53</v>
      </c>
      <c r="J43" s="9">
        <v>22.5</v>
      </c>
      <c r="K43" s="17">
        <f t="shared" si="1"/>
        <v>0.36290322580645162</v>
      </c>
    </row>
    <row r="44" spans="1:11" x14ac:dyDescent="0.25">
      <c r="A44" s="33">
        <v>40</v>
      </c>
      <c r="B44" s="5">
        <v>947</v>
      </c>
      <c r="C44" s="33" t="s">
        <v>16</v>
      </c>
      <c r="D44" s="30">
        <v>38320</v>
      </c>
      <c r="E44" s="33" t="s">
        <v>12</v>
      </c>
      <c r="F44" s="33" t="s">
        <v>13</v>
      </c>
      <c r="G44" s="8" t="s">
        <v>14</v>
      </c>
      <c r="H44" s="36">
        <v>9</v>
      </c>
      <c r="I44" s="5" t="s">
        <v>53</v>
      </c>
      <c r="J44" s="9">
        <v>22.5</v>
      </c>
      <c r="K44" s="17">
        <f t="shared" si="1"/>
        <v>0.36290322580645162</v>
      </c>
    </row>
    <row r="45" spans="1:11" x14ac:dyDescent="0.25">
      <c r="A45" s="33">
        <v>41</v>
      </c>
      <c r="B45" s="5">
        <v>932</v>
      </c>
      <c r="C45" s="33" t="s">
        <v>16</v>
      </c>
      <c r="D45" s="30">
        <v>38329</v>
      </c>
      <c r="E45" s="33" t="s">
        <v>12</v>
      </c>
      <c r="F45" s="33" t="s">
        <v>13</v>
      </c>
      <c r="G45" s="8" t="s">
        <v>17</v>
      </c>
      <c r="H45" s="36">
        <v>9</v>
      </c>
      <c r="I45" s="5" t="s">
        <v>53</v>
      </c>
      <c r="J45" s="9">
        <v>22</v>
      </c>
      <c r="K45" s="17">
        <f t="shared" si="1"/>
        <v>0.35483870967741937</v>
      </c>
    </row>
    <row r="46" spans="1:11" x14ac:dyDescent="0.25">
      <c r="A46" s="33">
        <v>42</v>
      </c>
      <c r="B46" s="5">
        <v>922</v>
      </c>
      <c r="C46" s="33" t="s">
        <v>11</v>
      </c>
      <c r="D46" s="30">
        <v>38196</v>
      </c>
      <c r="E46" s="33" t="s">
        <v>12</v>
      </c>
      <c r="F46" s="33" t="s">
        <v>13</v>
      </c>
      <c r="G46" s="8" t="s">
        <v>26</v>
      </c>
      <c r="H46" s="36">
        <v>9</v>
      </c>
      <c r="I46" s="5" t="s">
        <v>53</v>
      </c>
      <c r="J46" s="9">
        <v>21</v>
      </c>
      <c r="K46" s="17">
        <f t="shared" si="1"/>
        <v>0.33870967741935482</v>
      </c>
    </row>
    <row r="47" spans="1:11" x14ac:dyDescent="0.25">
      <c r="A47" s="33">
        <v>43</v>
      </c>
      <c r="B47" s="5">
        <v>939</v>
      </c>
      <c r="C47" s="33" t="s">
        <v>16</v>
      </c>
      <c r="D47" s="30">
        <v>38027</v>
      </c>
      <c r="E47" s="33" t="s">
        <v>12</v>
      </c>
      <c r="F47" s="33" t="s">
        <v>13</v>
      </c>
      <c r="G47" s="8" t="s">
        <v>35</v>
      </c>
      <c r="H47" s="36">
        <v>9</v>
      </c>
      <c r="I47" s="5" t="s">
        <v>53</v>
      </c>
      <c r="J47" s="9">
        <v>21</v>
      </c>
      <c r="K47" s="17">
        <f t="shared" si="1"/>
        <v>0.33870967741935482</v>
      </c>
    </row>
    <row r="48" spans="1:11" x14ac:dyDescent="0.25">
      <c r="A48" s="33">
        <v>44</v>
      </c>
      <c r="B48" s="5">
        <v>943</v>
      </c>
      <c r="C48" s="33" t="s">
        <v>11</v>
      </c>
      <c r="D48" s="30">
        <v>38205</v>
      </c>
      <c r="E48" s="33" t="s">
        <v>12</v>
      </c>
      <c r="F48" s="33" t="s">
        <v>13</v>
      </c>
      <c r="G48" s="8" t="s">
        <v>22</v>
      </c>
      <c r="H48" s="36">
        <v>9</v>
      </c>
      <c r="I48" s="5" t="s">
        <v>53</v>
      </c>
      <c r="J48" s="9">
        <v>20.5</v>
      </c>
      <c r="K48" s="17">
        <f t="shared" si="1"/>
        <v>0.33064516129032256</v>
      </c>
    </row>
    <row r="49" spans="1:11" x14ac:dyDescent="0.25">
      <c r="A49" s="33">
        <v>45</v>
      </c>
      <c r="B49" s="5">
        <v>949</v>
      </c>
      <c r="C49" s="33" t="s">
        <v>11</v>
      </c>
      <c r="D49" s="30">
        <v>38051</v>
      </c>
      <c r="E49" s="33" t="s">
        <v>12</v>
      </c>
      <c r="F49" s="33" t="s">
        <v>13</v>
      </c>
      <c r="G49" s="8" t="s">
        <v>18</v>
      </c>
      <c r="H49" s="36">
        <v>9</v>
      </c>
      <c r="I49" s="5" t="s">
        <v>53</v>
      </c>
      <c r="J49" s="9">
        <v>20.5</v>
      </c>
      <c r="K49" s="17">
        <f t="shared" si="1"/>
        <v>0.33064516129032256</v>
      </c>
    </row>
    <row r="50" spans="1:11" x14ac:dyDescent="0.25">
      <c r="A50" s="33">
        <v>46</v>
      </c>
      <c r="B50" s="5">
        <v>918</v>
      </c>
      <c r="C50" s="33" t="s">
        <v>16</v>
      </c>
      <c r="D50" s="30">
        <v>38060</v>
      </c>
      <c r="E50" s="33" t="s">
        <v>12</v>
      </c>
      <c r="F50" s="33" t="s">
        <v>13</v>
      </c>
      <c r="G50" s="11" t="s">
        <v>21</v>
      </c>
      <c r="H50" s="36">
        <v>9</v>
      </c>
      <c r="I50" s="5" t="s">
        <v>53</v>
      </c>
      <c r="J50" s="9">
        <v>20.5</v>
      </c>
      <c r="K50" s="17">
        <f t="shared" si="1"/>
        <v>0.33064516129032256</v>
      </c>
    </row>
    <row r="51" spans="1:11" x14ac:dyDescent="0.25">
      <c r="A51" s="33">
        <v>47</v>
      </c>
      <c r="B51" s="5">
        <v>923</v>
      </c>
      <c r="C51" s="33" t="s">
        <v>11</v>
      </c>
      <c r="D51" s="30">
        <v>38299</v>
      </c>
      <c r="E51" s="33" t="s">
        <v>12</v>
      </c>
      <c r="F51" s="33" t="s">
        <v>13</v>
      </c>
      <c r="G51" s="8" t="s">
        <v>26</v>
      </c>
      <c r="H51" s="36">
        <v>9</v>
      </c>
      <c r="I51" s="5" t="s">
        <v>53</v>
      </c>
      <c r="J51" s="9">
        <v>20.5</v>
      </c>
      <c r="K51" s="17">
        <f t="shared" si="1"/>
        <v>0.33064516129032256</v>
      </c>
    </row>
    <row r="52" spans="1:11" x14ac:dyDescent="0.25">
      <c r="A52" s="33">
        <v>48</v>
      </c>
      <c r="B52" s="5">
        <v>93</v>
      </c>
      <c r="C52" s="33" t="s">
        <v>11</v>
      </c>
      <c r="D52" s="30">
        <v>38203</v>
      </c>
      <c r="E52" s="33" t="s">
        <v>12</v>
      </c>
      <c r="F52" s="33" t="s">
        <v>13</v>
      </c>
      <c r="G52" s="8" t="s">
        <v>37</v>
      </c>
      <c r="H52" s="36">
        <v>9</v>
      </c>
      <c r="I52" s="5" t="s">
        <v>53</v>
      </c>
      <c r="J52" s="9">
        <v>19.5</v>
      </c>
      <c r="K52" s="17">
        <f t="shared" si="1"/>
        <v>0.31451612903225806</v>
      </c>
    </row>
    <row r="53" spans="1:11" x14ac:dyDescent="0.25">
      <c r="A53" s="33">
        <v>49</v>
      </c>
      <c r="B53" s="5">
        <v>934</v>
      </c>
      <c r="C53" s="33" t="s">
        <v>11</v>
      </c>
      <c r="D53" s="30">
        <v>38316</v>
      </c>
      <c r="E53" s="33" t="s">
        <v>12</v>
      </c>
      <c r="F53" s="33" t="s">
        <v>13</v>
      </c>
      <c r="G53" s="8" t="s">
        <v>32</v>
      </c>
      <c r="H53" s="36">
        <v>9</v>
      </c>
      <c r="I53" s="5" t="s">
        <v>53</v>
      </c>
      <c r="J53" s="9">
        <v>17.5</v>
      </c>
      <c r="K53" s="17">
        <f t="shared" si="1"/>
        <v>0.28225806451612906</v>
      </c>
    </row>
    <row r="54" spans="1:11" x14ac:dyDescent="0.25">
      <c r="A54" s="33">
        <v>50</v>
      </c>
      <c r="B54" s="5">
        <v>921</v>
      </c>
      <c r="C54" s="33" t="s">
        <v>11</v>
      </c>
      <c r="D54" s="30">
        <v>38048</v>
      </c>
      <c r="E54" s="33" t="s">
        <v>12</v>
      </c>
      <c r="F54" s="33" t="s">
        <v>13</v>
      </c>
      <c r="G54" s="8" t="s">
        <v>26</v>
      </c>
      <c r="H54" s="36">
        <v>9</v>
      </c>
      <c r="I54" s="5" t="s">
        <v>53</v>
      </c>
      <c r="J54" s="9">
        <v>17</v>
      </c>
      <c r="K54" s="17">
        <f t="shared" si="1"/>
        <v>0.27419354838709675</v>
      </c>
    </row>
    <row r="55" spans="1:11" x14ac:dyDescent="0.25">
      <c r="A55" s="33">
        <v>51</v>
      </c>
      <c r="B55" s="5">
        <v>917</v>
      </c>
      <c r="C55" s="33" t="s">
        <v>11</v>
      </c>
      <c r="D55" s="30">
        <v>38165</v>
      </c>
      <c r="E55" s="33" t="s">
        <v>12</v>
      </c>
      <c r="F55" s="33" t="s">
        <v>13</v>
      </c>
      <c r="G55" s="11" t="s">
        <v>21</v>
      </c>
      <c r="H55" s="36">
        <v>9</v>
      </c>
      <c r="I55" s="5" t="s">
        <v>53</v>
      </c>
      <c r="J55" s="9">
        <v>16.5</v>
      </c>
      <c r="K55" s="17">
        <f t="shared" si="1"/>
        <v>0.2661290322580645</v>
      </c>
    </row>
    <row r="56" spans="1:11" x14ac:dyDescent="0.25">
      <c r="A56" s="33">
        <v>52</v>
      </c>
      <c r="B56" s="21">
        <v>96</v>
      </c>
      <c r="C56" s="81" t="s">
        <v>11</v>
      </c>
      <c r="D56" s="84">
        <v>38091</v>
      </c>
      <c r="E56" s="81" t="s">
        <v>12</v>
      </c>
      <c r="F56" s="81" t="s">
        <v>13</v>
      </c>
      <c r="G56" s="22" t="s">
        <v>34</v>
      </c>
      <c r="H56" s="87">
        <v>9</v>
      </c>
      <c r="I56" s="5" t="s">
        <v>53</v>
      </c>
      <c r="J56" s="23">
        <v>15</v>
      </c>
      <c r="K56" s="24">
        <f t="shared" si="1"/>
        <v>0.24193548387096775</v>
      </c>
    </row>
    <row r="57" spans="1:11" x14ac:dyDescent="0.25">
      <c r="A57" s="33">
        <v>53</v>
      </c>
      <c r="B57" s="6"/>
      <c r="C57" s="33" t="s">
        <v>11</v>
      </c>
      <c r="D57" s="30">
        <v>38181</v>
      </c>
      <c r="E57" s="33" t="s">
        <v>12</v>
      </c>
      <c r="F57" s="33" t="s">
        <v>13</v>
      </c>
      <c r="G57" s="8" t="s">
        <v>24</v>
      </c>
      <c r="H57" s="36">
        <v>9</v>
      </c>
      <c r="I57" s="5"/>
      <c r="J57" s="9"/>
      <c r="K57" s="10">
        <f t="shared" si="1"/>
        <v>0</v>
      </c>
    </row>
    <row r="58" spans="1:11" ht="15.75" thickBot="1" x14ac:dyDescent="0.3">
      <c r="A58" s="33">
        <v>54</v>
      </c>
      <c r="B58" s="12"/>
      <c r="C58" s="82" t="s">
        <v>40</v>
      </c>
      <c r="D58" s="28">
        <v>38099</v>
      </c>
      <c r="E58" s="82" t="s">
        <v>41</v>
      </c>
      <c r="F58" s="34" t="s">
        <v>13</v>
      </c>
      <c r="G58" s="27" t="s">
        <v>30</v>
      </c>
      <c r="H58" s="82">
        <v>9</v>
      </c>
      <c r="I58" s="27"/>
      <c r="J58" s="29"/>
      <c r="K58" s="25">
        <f t="shared" si="1"/>
        <v>0</v>
      </c>
    </row>
  </sheetData>
  <sortState ref="A2:Q55">
    <sortCondition descending="1" ref="K1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R16" sqref="R16"/>
    </sheetView>
  </sheetViews>
  <sheetFormatPr defaultRowHeight="15" x14ac:dyDescent="0.25"/>
  <cols>
    <col min="1" max="1" width="6.140625" style="35" customWidth="1"/>
    <col min="2" max="2" width="9.140625" style="16"/>
    <col min="3" max="3" width="9.140625" style="35"/>
    <col min="4" max="4" width="10.7109375" customWidth="1"/>
    <col min="6" max="6" width="9.140625" style="35"/>
    <col min="7" max="7" width="37.140625" bestFit="1" customWidth="1"/>
    <col min="8" max="8" width="9.140625" style="35"/>
  </cols>
  <sheetData>
    <row r="1" spans="1:11" s="97" customFormat="1" ht="21.75" customHeight="1" x14ac:dyDescent="0.25">
      <c r="A1" s="96" t="s">
        <v>76</v>
      </c>
      <c r="B1" s="96"/>
      <c r="C1" s="96"/>
      <c r="D1" s="96"/>
      <c r="E1" s="96"/>
      <c r="F1" s="96"/>
      <c r="G1" s="96"/>
      <c r="H1" s="96"/>
    </row>
    <row r="2" spans="1:11" s="97" customFormat="1" ht="18" customHeight="1" x14ac:dyDescent="0.25">
      <c r="A2" s="98" t="s">
        <v>77</v>
      </c>
      <c r="B2" s="98"/>
      <c r="C2" s="98"/>
      <c r="D2" s="98"/>
      <c r="E2" s="98"/>
      <c r="F2" s="98"/>
      <c r="G2" s="98"/>
      <c r="H2" s="98"/>
    </row>
    <row r="3" spans="1:11" ht="15.75" x14ac:dyDescent="0.25">
      <c r="A3" s="99" t="s">
        <v>78</v>
      </c>
      <c r="B3" s="99"/>
      <c r="C3" s="99"/>
      <c r="D3" s="99"/>
      <c r="E3" s="99"/>
      <c r="F3" s="99"/>
      <c r="G3" s="99"/>
      <c r="H3" s="99"/>
    </row>
    <row r="4" spans="1:11" s="26" customFormat="1" ht="45.75" x14ac:dyDescent="0.25">
      <c r="A4" s="1" t="s">
        <v>0</v>
      </c>
      <c r="B4" s="15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3" t="s">
        <v>9</v>
      </c>
      <c r="K4" s="4" t="s">
        <v>10</v>
      </c>
    </row>
    <row r="5" spans="1:11" x14ac:dyDescent="0.25">
      <c r="A5" s="41">
        <v>1</v>
      </c>
      <c r="B5" s="47">
        <v>1028</v>
      </c>
      <c r="C5" s="88" t="s">
        <v>16</v>
      </c>
      <c r="D5" s="51">
        <v>37819</v>
      </c>
      <c r="E5" s="48" t="s">
        <v>12</v>
      </c>
      <c r="F5" s="88" t="s">
        <v>13</v>
      </c>
      <c r="G5" s="48" t="s">
        <v>30</v>
      </c>
      <c r="H5" s="89">
        <v>10</v>
      </c>
      <c r="I5" s="48" t="s">
        <v>52</v>
      </c>
      <c r="J5" s="49">
        <v>46.5</v>
      </c>
      <c r="K5" s="50">
        <f>J5/75</f>
        <v>0.62</v>
      </c>
    </row>
    <row r="6" spans="1:11" x14ac:dyDescent="0.25">
      <c r="A6" s="41">
        <v>2</v>
      </c>
      <c r="B6" s="39">
        <v>1038</v>
      </c>
      <c r="C6" s="41" t="s">
        <v>16</v>
      </c>
      <c r="D6" s="42">
        <v>37783</v>
      </c>
      <c r="E6" s="40" t="s">
        <v>12</v>
      </c>
      <c r="F6" s="41" t="s">
        <v>13</v>
      </c>
      <c r="G6" s="39" t="s">
        <v>55</v>
      </c>
      <c r="H6" s="43">
        <v>10</v>
      </c>
      <c r="I6" s="48" t="s">
        <v>52</v>
      </c>
      <c r="J6" s="44">
        <v>45</v>
      </c>
      <c r="K6" s="50">
        <f t="shared" ref="K6:K56" si="0">J6/75</f>
        <v>0.6</v>
      </c>
    </row>
    <row r="7" spans="1:11" x14ac:dyDescent="0.25">
      <c r="A7" s="41">
        <v>3</v>
      </c>
      <c r="B7" s="39" t="s">
        <v>56</v>
      </c>
      <c r="C7" s="41" t="s">
        <v>11</v>
      </c>
      <c r="D7" s="42">
        <v>37760</v>
      </c>
      <c r="E7" s="40" t="s">
        <v>12</v>
      </c>
      <c r="F7" s="41" t="s">
        <v>13</v>
      </c>
      <c r="G7" s="39" t="s">
        <v>38</v>
      </c>
      <c r="H7" s="43">
        <v>10</v>
      </c>
      <c r="I7" s="48" t="s">
        <v>52</v>
      </c>
      <c r="J7" s="44">
        <v>44.5</v>
      </c>
      <c r="K7" s="50">
        <f t="shared" si="0"/>
        <v>0.59333333333333338</v>
      </c>
    </row>
    <row r="8" spans="1:11" x14ac:dyDescent="0.25">
      <c r="A8" s="41">
        <v>4</v>
      </c>
      <c r="B8" s="39" t="s">
        <v>57</v>
      </c>
      <c r="C8" s="41" t="s">
        <v>16</v>
      </c>
      <c r="D8" s="42">
        <v>37715</v>
      </c>
      <c r="E8" s="40" t="s">
        <v>12</v>
      </c>
      <c r="F8" s="41" t="s">
        <v>13</v>
      </c>
      <c r="G8" s="40" t="s">
        <v>30</v>
      </c>
      <c r="H8" s="43">
        <v>10</v>
      </c>
      <c r="I8" s="48" t="s">
        <v>52</v>
      </c>
      <c r="J8" s="44">
        <v>44.5</v>
      </c>
      <c r="K8" s="50">
        <f t="shared" si="0"/>
        <v>0.59333333333333338</v>
      </c>
    </row>
    <row r="9" spans="1:11" x14ac:dyDescent="0.25">
      <c r="A9" s="41">
        <v>5</v>
      </c>
      <c r="B9" s="39">
        <v>1015</v>
      </c>
      <c r="C9" s="41" t="s">
        <v>16</v>
      </c>
      <c r="D9" s="42">
        <v>37760</v>
      </c>
      <c r="E9" s="40" t="s">
        <v>12</v>
      </c>
      <c r="F9" s="41" t="s">
        <v>13</v>
      </c>
      <c r="G9" s="70" t="s">
        <v>29</v>
      </c>
      <c r="H9" s="43">
        <v>10</v>
      </c>
      <c r="I9" s="48" t="s">
        <v>52</v>
      </c>
      <c r="J9" s="44">
        <v>39</v>
      </c>
      <c r="K9" s="50">
        <f t="shared" si="0"/>
        <v>0.52</v>
      </c>
    </row>
    <row r="10" spans="1:11" x14ac:dyDescent="0.25">
      <c r="A10" s="41">
        <v>6</v>
      </c>
      <c r="B10" s="39">
        <v>1030</v>
      </c>
      <c r="C10" s="41" t="s">
        <v>11</v>
      </c>
      <c r="D10" s="42">
        <v>37814</v>
      </c>
      <c r="E10" s="40" t="s">
        <v>12</v>
      </c>
      <c r="F10" s="41" t="s">
        <v>13</v>
      </c>
      <c r="G10" s="40" t="s">
        <v>30</v>
      </c>
      <c r="H10" s="43">
        <v>10</v>
      </c>
      <c r="I10" s="48" t="s">
        <v>52</v>
      </c>
      <c r="J10" s="44">
        <v>39</v>
      </c>
      <c r="K10" s="50">
        <f t="shared" si="0"/>
        <v>0.52</v>
      </c>
    </row>
    <row r="11" spans="1:11" x14ac:dyDescent="0.25">
      <c r="A11" s="41">
        <v>7</v>
      </c>
      <c r="B11" s="39">
        <v>103</v>
      </c>
      <c r="C11" s="41" t="s">
        <v>11</v>
      </c>
      <c r="D11" s="42">
        <v>38078</v>
      </c>
      <c r="E11" s="40" t="s">
        <v>12</v>
      </c>
      <c r="F11" s="41" t="s">
        <v>13</v>
      </c>
      <c r="G11" s="40" t="s">
        <v>47</v>
      </c>
      <c r="H11" s="43">
        <v>10</v>
      </c>
      <c r="I11" s="48" t="s">
        <v>52</v>
      </c>
      <c r="J11" s="44">
        <v>39</v>
      </c>
      <c r="K11" s="50">
        <f t="shared" si="0"/>
        <v>0.52</v>
      </c>
    </row>
    <row r="12" spans="1:11" x14ac:dyDescent="0.25">
      <c r="A12" s="41">
        <v>8</v>
      </c>
      <c r="B12" s="39">
        <v>1017</v>
      </c>
      <c r="C12" s="41" t="s">
        <v>16</v>
      </c>
      <c r="D12" s="42">
        <v>37907</v>
      </c>
      <c r="E12" s="40" t="s">
        <v>12</v>
      </c>
      <c r="F12" s="41" t="s">
        <v>13</v>
      </c>
      <c r="G12" s="39" t="s">
        <v>58</v>
      </c>
      <c r="H12" s="43">
        <v>10</v>
      </c>
      <c r="I12" s="48" t="s">
        <v>52</v>
      </c>
      <c r="J12" s="44">
        <v>39</v>
      </c>
      <c r="K12" s="50">
        <f t="shared" si="0"/>
        <v>0.52</v>
      </c>
    </row>
    <row r="13" spans="1:11" x14ac:dyDescent="0.25">
      <c r="A13" s="41">
        <v>9</v>
      </c>
      <c r="B13" s="39">
        <v>1022</v>
      </c>
      <c r="C13" s="41" t="s">
        <v>11</v>
      </c>
      <c r="D13" s="42">
        <v>37858</v>
      </c>
      <c r="E13" s="40" t="s">
        <v>12</v>
      </c>
      <c r="F13" s="41" t="s">
        <v>13</v>
      </c>
      <c r="G13" s="70" t="s">
        <v>36</v>
      </c>
      <c r="H13" s="43">
        <v>10</v>
      </c>
      <c r="I13" s="48" t="s">
        <v>52</v>
      </c>
      <c r="J13" s="44">
        <v>38.5</v>
      </c>
      <c r="K13" s="50">
        <f t="shared" si="0"/>
        <v>0.51333333333333331</v>
      </c>
    </row>
    <row r="14" spans="1:11" x14ac:dyDescent="0.25">
      <c r="A14" s="41">
        <v>10</v>
      </c>
      <c r="B14" s="39">
        <v>1019</v>
      </c>
      <c r="C14" s="41" t="s">
        <v>11</v>
      </c>
      <c r="D14" s="42">
        <v>37950</v>
      </c>
      <c r="E14" s="40" t="s">
        <v>12</v>
      </c>
      <c r="F14" s="41" t="s">
        <v>13</v>
      </c>
      <c r="G14" s="40" t="s">
        <v>27</v>
      </c>
      <c r="H14" s="43">
        <v>10</v>
      </c>
      <c r="I14" s="48" t="s">
        <v>52</v>
      </c>
      <c r="J14" s="44">
        <v>38</v>
      </c>
      <c r="K14" s="50">
        <f t="shared" si="0"/>
        <v>0.50666666666666671</v>
      </c>
    </row>
    <row r="15" spans="1:11" x14ac:dyDescent="0.25">
      <c r="A15" s="41">
        <v>11</v>
      </c>
      <c r="B15" s="39">
        <v>1039</v>
      </c>
      <c r="C15" s="41" t="s">
        <v>16</v>
      </c>
      <c r="D15" s="42">
        <v>37828</v>
      </c>
      <c r="E15" s="40" t="s">
        <v>12</v>
      </c>
      <c r="F15" s="41" t="s">
        <v>13</v>
      </c>
      <c r="G15" s="40" t="s">
        <v>59</v>
      </c>
      <c r="H15" s="43">
        <v>10</v>
      </c>
      <c r="I15" s="48" t="s">
        <v>52</v>
      </c>
      <c r="J15" s="44">
        <v>38</v>
      </c>
      <c r="K15" s="50">
        <f t="shared" si="0"/>
        <v>0.50666666666666671</v>
      </c>
    </row>
    <row r="16" spans="1:11" x14ac:dyDescent="0.25">
      <c r="A16" s="41">
        <v>12</v>
      </c>
      <c r="B16" s="39">
        <v>1041</v>
      </c>
      <c r="C16" s="41" t="s">
        <v>16</v>
      </c>
      <c r="D16" s="42">
        <v>37721</v>
      </c>
      <c r="E16" s="40" t="s">
        <v>12</v>
      </c>
      <c r="F16" s="41" t="s">
        <v>13</v>
      </c>
      <c r="G16" s="40" t="s">
        <v>59</v>
      </c>
      <c r="H16" s="43">
        <v>10</v>
      </c>
      <c r="I16" s="48" t="s">
        <v>52</v>
      </c>
      <c r="J16" s="44">
        <v>37.5</v>
      </c>
      <c r="K16" s="50">
        <f t="shared" si="0"/>
        <v>0.5</v>
      </c>
    </row>
    <row r="17" spans="1:11" x14ac:dyDescent="0.25">
      <c r="A17" s="33">
        <v>13</v>
      </c>
      <c r="B17" s="8">
        <v>1027</v>
      </c>
      <c r="C17" s="33" t="s">
        <v>16</v>
      </c>
      <c r="D17" s="30">
        <v>37741</v>
      </c>
      <c r="E17" s="5" t="s">
        <v>12</v>
      </c>
      <c r="F17" s="33" t="s">
        <v>13</v>
      </c>
      <c r="G17" s="5" t="s">
        <v>30</v>
      </c>
      <c r="H17" s="36">
        <v>10</v>
      </c>
      <c r="I17" s="5" t="s">
        <v>53</v>
      </c>
      <c r="J17" s="9">
        <v>37</v>
      </c>
      <c r="K17" s="17">
        <f t="shared" si="0"/>
        <v>0.49333333333333335</v>
      </c>
    </row>
    <row r="18" spans="1:11" x14ac:dyDescent="0.25">
      <c r="A18" s="33">
        <v>14</v>
      </c>
      <c r="B18" s="8">
        <v>1036</v>
      </c>
      <c r="C18" s="100" t="s">
        <v>40</v>
      </c>
      <c r="D18" s="30">
        <v>37855</v>
      </c>
      <c r="E18" s="7" t="s">
        <v>41</v>
      </c>
      <c r="F18" s="33" t="s">
        <v>13</v>
      </c>
      <c r="G18" s="7" t="s">
        <v>14</v>
      </c>
      <c r="H18" s="100">
        <v>10</v>
      </c>
      <c r="I18" s="5" t="s">
        <v>53</v>
      </c>
      <c r="J18" s="9">
        <v>36.5</v>
      </c>
      <c r="K18" s="17">
        <f t="shared" si="0"/>
        <v>0.48666666666666669</v>
      </c>
    </row>
    <row r="19" spans="1:11" x14ac:dyDescent="0.25">
      <c r="A19" s="33">
        <v>15</v>
      </c>
      <c r="B19" s="8">
        <v>1025</v>
      </c>
      <c r="C19" s="33" t="s">
        <v>11</v>
      </c>
      <c r="D19" s="30">
        <v>37781</v>
      </c>
      <c r="E19" s="5" t="s">
        <v>12</v>
      </c>
      <c r="F19" s="33" t="s">
        <v>13</v>
      </c>
      <c r="G19" s="69" t="s">
        <v>36</v>
      </c>
      <c r="H19" s="36">
        <v>10</v>
      </c>
      <c r="I19" s="5" t="s">
        <v>53</v>
      </c>
      <c r="J19" s="9">
        <v>36.5</v>
      </c>
      <c r="K19" s="17">
        <f t="shared" si="0"/>
        <v>0.48666666666666669</v>
      </c>
    </row>
    <row r="20" spans="1:11" x14ac:dyDescent="0.25">
      <c r="A20" s="33">
        <v>16</v>
      </c>
      <c r="B20" s="8">
        <v>1021</v>
      </c>
      <c r="C20" s="33" t="s">
        <v>11</v>
      </c>
      <c r="D20" s="30">
        <v>38018</v>
      </c>
      <c r="E20" s="5" t="s">
        <v>12</v>
      </c>
      <c r="F20" s="33" t="s">
        <v>13</v>
      </c>
      <c r="G20" s="69" t="s">
        <v>60</v>
      </c>
      <c r="H20" s="36">
        <v>10</v>
      </c>
      <c r="I20" s="5" t="s">
        <v>53</v>
      </c>
      <c r="J20" s="9">
        <v>35.5</v>
      </c>
      <c r="K20" s="17">
        <f t="shared" si="0"/>
        <v>0.47333333333333333</v>
      </c>
    </row>
    <row r="21" spans="1:11" x14ac:dyDescent="0.25">
      <c r="A21" s="33">
        <f t="shared" ref="A21:A56" si="1">ROW()-6</f>
        <v>15</v>
      </c>
      <c r="B21" s="8">
        <v>1023</v>
      </c>
      <c r="C21" s="33" t="s">
        <v>11</v>
      </c>
      <c r="D21" s="30">
        <v>37698</v>
      </c>
      <c r="E21" s="5" t="s">
        <v>12</v>
      </c>
      <c r="F21" s="33" t="s">
        <v>13</v>
      </c>
      <c r="G21" s="69" t="s">
        <v>36</v>
      </c>
      <c r="H21" s="36">
        <v>10</v>
      </c>
      <c r="I21" s="5" t="s">
        <v>53</v>
      </c>
      <c r="J21" s="9">
        <v>35.5</v>
      </c>
      <c r="K21" s="17">
        <f t="shared" si="0"/>
        <v>0.47333333333333333</v>
      </c>
    </row>
    <row r="22" spans="1:11" x14ac:dyDescent="0.25">
      <c r="A22" s="33">
        <f t="shared" si="1"/>
        <v>16</v>
      </c>
      <c r="B22" s="8" t="s">
        <v>61</v>
      </c>
      <c r="C22" s="33" t="s">
        <v>16</v>
      </c>
      <c r="D22" s="30">
        <v>37810</v>
      </c>
      <c r="E22" s="5" t="s">
        <v>12</v>
      </c>
      <c r="F22" s="33" t="s">
        <v>13</v>
      </c>
      <c r="G22" s="69" t="s">
        <v>29</v>
      </c>
      <c r="H22" s="36">
        <v>10</v>
      </c>
      <c r="I22" s="5" t="s">
        <v>53</v>
      </c>
      <c r="J22" s="9">
        <v>35.5</v>
      </c>
      <c r="K22" s="17">
        <f t="shared" si="0"/>
        <v>0.47333333333333333</v>
      </c>
    </row>
    <row r="23" spans="1:11" x14ac:dyDescent="0.25">
      <c r="A23" s="33">
        <f t="shared" si="1"/>
        <v>17</v>
      </c>
      <c r="B23" s="8">
        <v>1031</v>
      </c>
      <c r="C23" s="33" t="s">
        <v>11</v>
      </c>
      <c r="D23" s="30">
        <v>37987</v>
      </c>
      <c r="E23" s="5" t="s">
        <v>12</v>
      </c>
      <c r="F23" s="33" t="s">
        <v>13</v>
      </c>
      <c r="G23" s="5" t="s">
        <v>30</v>
      </c>
      <c r="H23" s="36">
        <v>10</v>
      </c>
      <c r="I23" s="5" t="s">
        <v>53</v>
      </c>
      <c r="J23" s="9">
        <v>35.5</v>
      </c>
      <c r="K23" s="17">
        <f t="shared" si="0"/>
        <v>0.47333333333333333</v>
      </c>
    </row>
    <row r="24" spans="1:11" x14ac:dyDescent="0.25">
      <c r="A24" s="33">
        <f t="shared" si="1"/>
        <v>18</v>
      </c>
      <c r="B24" s="8">
        <v>107</v>
      </c>
      <c r="C24" s="33" t="s">
        <v>11</v>
      </c>
      <c r="D24" s="30">
        <v>37706</v>
      </c>
      <c r="E24" s="5" t="s">
        <v>12</v>
      </c>
      <c r="F24" s="33" t="s">
        <v>13</v>
      </c>
      <c r="G24" s="8" t="s">
        <v>62</v>
      </c>
      <c r="H24" s="36">
        <v>10</v>
      </c>
      <c r="I24" s="5" t="s">
        <v>53</v>
      </c>
      <c r="J24" s="9">
        <v>34.5</v>
      </c>
      <c r="K24" s="17">
        <f t="shared" si="0"/>
        <v>0.46</v>
      </c>
    </row>
    <row r="25" spans="1:11" x14ac:dyDescent="0.25">
      <c r="A25" s="33">
        <f t="shared" si="1"/>
        <v>19</v>
      </c>
      <c r="B25" s="8">
        <v>1010</v>
      </c>
      <c r="C25" s="33" t="s">
        <v>11</v>
      </c>
      <c r="D25" s="30">
        <v>37701</v>
      </c>
      <c r="E25" s="5" t="s">
        <v>12</v>
      </c>
      <c r="F25" s="33" t="s">
        <v>13</v>
      </c>
      <c r="G25" s="5" t="s">
        <v>27</v>
      </c>
      <c r="H25" s="36">
        <v>10</v>
      </c>
      <c r="I25" s="5" t="s">
        <v>53</v>
      </c>
      <c r="J25" s="9">
        <v>34</v>
      </c>
      <c r="K25" s="17">
        <f t="shared" si="0"/>
        <v>0.45333333333333331</v>
      </c>
    </row>
    <row r="26" spans="1:11" x14ac:dyDescent="0.25">
      <c r="A26" s="33">
        <f t="shared" si="1"/>
        <v>20</v>
      </c>
      <c r="B26" s="8">
        <v>1016</v>
      </c>
      <c r="C26" s="33" t="s">
        <v>11</v>
      </c>
      <c r="D26" s="30">
        <v>37981</v>
      </c>
      <c r="E26" s="5" t="s">
        <v>12</v>
      </c>
      <c r="F26" s="33" t="s">
        <v>13</v>
      </c>
      <c r="G26" s="69" t="s">
        <v>21</v>
      </c>
      <c r="H26" s="36">
        <v>10</v>
      </c>
      <c r="I26" s="5" t="s">
        <v>53</v>
      </c>
      <c r="J26" s="9">
        <v>34</v>
      </c>
      <c r="K26" s="17">
        <f t="shared" si="0"/>
        <v>0.45333333333333331</v>
      </c>
    </row>
    <row r="27" spans="1:11" x14ac:dyDescent="0.25">
      <c r="A27" s="33">
        <f t="shared" si="1"/>
        <v>21</v>
      </c>
      <c r="B27" s="8">
        <v>108</v>
      </c>
      <c r="C27" s="33" t="s">
        <v>16</v>
      </c>
      <c r="D27" s="30">
        <v>37777</v>
      </c>
      <c r="E27" s="5" t="s">
        <v>12</v>
      </c>
      <c r="F27" s="33" t="s">
        <v>13</v>
      </c>
      <c r="G27" s="8" t="s">
        <v>24</v>
      </c>
      <c r="H27" s="36">
        <v>10</v>
      </c>
      <c r="I27" s="5" t="s">
        <v>53</v>
      </c>
      <c r="J27" s="9">
        <v>34</v>
      </c>
      <c r="K27" s="17">
        <f t="shared" si="0"/>
        <v>0.45333333333333331</v>
      </c>
    </row>
    <row r="28" spans="1:11" x14ac:dyDescent="0.25">
      <c r="A28" s="33">
        <f t="shared" si="1"/>
        <v>22</v>
      </c>
      <c r="B28" s="8">
        <v>106</v>
      </c>
      <c r="C28" s="33" t="s">
        <v>11</v>
      </c>
      <c r="D28" s="30">
        <v>38262</v>
      </c>
      <c r="E28" s="5" t="s">
        <v>12</v>
      </c>
      <c r="F28" s="33" t="s">
        <v>13</v>
      </c>
      <c r="G28" s="8" t="s">
        <v>37</v>
      </c>
      <c r="H28" s="36">
        <v>10</v>
      </c>
      <c r="I28" s="5" t="s">
        <v>53</v>
      </c>
      <c r="J28" s="9">
        <v>33</v>
      </c>
      <c r="K28" s="17">
        <f t="shared" si="0"/>
        <v>0.44</v>
      </c>
    </row>
    <row r="29" spans="1:11" x14ac:dyDescent="0.25">
      <c r="A29" s="33">
        <f t="shared" si="1"/>
        <v>23</v>
      </c>
      <c r="B29" s="8" t="s">
        <v>63</v>
      </c>
      <c r="C29" s="33" t="s">
        <v>16</v>
      </c>
      <c r="D29" s="30">
        <v>37629</v>
      </c>
      <c r="E29" s="5" t="s">
        <v>12</v>
      </c>
      <c r="F29" s="33" t="s">
        <v>13</v>
      </c>
      <c r="G29" s="69" t="s">
        <v>29</v>
      </c>
      <c r="H29" s="36">
        <v>10</v>
      </c>
      <c r="I29" s="5" t="s">
        <v>53</v>
      </c>
      <c r="J29" s="9">
        <v>33</v>
      </c>
      <c r="K29" s="17">
        <f t="shared" si="0"/>
        <v>0.44</v>
      </c>
    </row>
    <row r="30" spans="1:11" x14ac:dyDescent="0.25">
      <c r="A30" s="33">
        <f t="shared" si="1"/>
        <v>24</v>
      </c>
      <c r="B30" s="8">
        <v>1013</v>
      </c>
      <c r="C30" s="33" t="s">
        <v>11</v>
      </c>
      <c r="D30" s="30">
        <v>37834</v>
      </c>
      <c r="E30" s="5" t="s">
        <v>12</v>
      </c>
      <c r="F30" s="33" t="s">
        <v>13</v>
      </c>
      <c r="G30" s="8" t="s">
        <v>38</v>
      </c>
      <c r="H30" s="36">
        <v>10</v>
      </c>
      <c r="I30" s="5" t="s">
        <v>53</v>
      </c>
      <c r="J30" s="9">
        <v>33</v>
      </c>
      <c r="K30" s="17">
        <f t="shared" si="0"/>
        <v>0.44</v>
      </c>
    </row>
    <row r="31" spans="1:11" x14ac:dyDescent="0.25">
      <c r="A31" s="33">
        <f t="shared" si="1"/>
        <v>25</v>
      </c>
      <c r="B31" s="8">
        <v>1014</v>
      </c>
      <c r="C31" s="33" t="s">
        <v>11</v>
      </c>
      <c r="D31" s="30">
        <v>37691</v>
      </c>
      <c r="E31" s="5" t="s">
        <v>12</v>
      </c>
      <c r="F31" s="33" t="s">
        <v>13</v>
      </c>
      <c r="G31" s="69" t="s">
        <v>42</v>
      </c>
      <c r="H31" s="36">
        <v>10</v>
      </c>
      <c r="I31" s="5" t="s">
        <v>53</v>
      </c>
      <c r="J31" s="9">
        <v>32.5</v>
      </c>
      <c r="K31" s="17">
        <f t="shared" si="0"/>
        <v>0.43333333333333335</v>
      </c>
    </row>
    <row r="32" spans="1:11" x14ac:dyDescent="0.25">
      <c r="A32" s="33">
        <f t="shared" si="1"/>
        <v>26</v>
      </c>
      <c r="B32" s="8">
        <v>1032</v>
      </c>
      <c r="C32" s="33" t="s">
        <v>16</v>
      </c>
      <c r="D32" s="30">
        <v>37582</v>
      </c>
      <c r="E32" s="5" t="s">
        <v>12</v>
      </c>
      <c r="F32" s="33" t="s">
        <v>13</v>
      </c>
      <c r="G32" s="8" t="s">
        <v>19</v>
      </c>
      <c r="H32" s="36">
        <v>10</v>
      </c>
      <c r="I32" s="5" t="s">
        <v>53</v>
      </c>
      <c r="J32" s="9">
        <v>32</v>
      </c>
      <c r="K32" s="17">
        <f t="shared" si="0"/>
        <v>0.42666666666666669</v>
      </c>
    </row>
    <row r="33" spans="1:11" x14ac:dyDescent="0.25">
      <c r="A33" s="33">
        <f t="shared" si="1"/>
        <v>27</v>
      </c>
      <c r="B33" s="8">
        <v>104</v>
      </c>
      <c r="C33" s="100" t="s">
        <v>48</v>
      </c>
      <c r="D33" s="30">
        <v>37807</v>
      </c>
      <c r="E33" s="7" t="s">
        <v>41</v>
      </c>
      <c r="F33" s="33" t="s">
        <v>13</v>
      </c>
      <c r="G33" s="7" t="s">
        <v>37</v>
      </c>
      <c r="H33" s="100">
        <v>10</v>
      </c>
      <c r="I33" s="5" t="s">
        <v>53</v>
      </c>
      <c r="J33" s="9">
        <v>31.5</v>
      </c>
      <c r="K33" s="17">
        <f t="shared" si="0"/>
        <v>0.42</v>
      </c>
    </row>
    <row r="34" spans="1:11" x14ac:dyDescent="0.25">
      <c r="A34" s="33">
        <f t="shared" si="1"/>
        <v>28</v>
      </c>
      <c r="B34" s="8">
        <v>1011</v>
      </c>
      <c r="C34" s="33" t="s">
        <v>11</v>
      </c>
      <c r="D34" s="30">
        <v>37891</v>
      </c>
      <c r="E34" s="5" t="s">
        <v>12</v>
      </c>
      <c r="F34" s="33" t="s">
        <v>13</v>
      </c>
      <c r="G34" s="5" t="s">
        <v>27</v>
      </c>
      <c r="H34" s="36">
        <v>10</v>
      </c>
      <c r="I34" s="5" t="s">
        <v>53</v>
      </c>
      <c r="J34" s="9">
        <v>31.5</v>
      </c>
      <c r="K34" s="17">
        <f t="shared" si="0"/>
        <v>0.42</v>
      </c>
    </row>
    <row r="35" spans="1:11" x14ac:dyDescent="0.25">
      <c r="A35" s="33">
        <f t="shared" si="1"/>
        <v>29</v>
      </c>
      <c r="B35" s="8">
        <v>1035</v>
      </c>
      <c r="C35" s="33" t="s">
        <v>11</v>
      </c>
      <c r="D35" s="30">
        <v>37592</v>
      </c>
      <c r="E35" s="5" t="s">
        <v>12</v>
      </c>
      <c r="F35" s="33" t="s">
        <v>13</v>
      </c>
      <c r="G35" s="5" t="s">
        <v>64</v>
      </c>
      <c r="H35" s="36">
        <v>10</v>
      </c>
      <c r="I35" s="5" t="s">
        <v>53</v>
      </c>
      <c r="J35" s="9">
        <v>31.5</v>
      </c>
      <c r="K35" s="17">
        <f t="shared" si="0"/>
        <v>0.42</v>
      </c>
    </row>
    <row r="36" spans="1:11" x14ac:dyDescent="0.25">
      <c r="A36" s="33">
        <f t="shared" si="1"/>
        <v>30</v>
      </c>
      <c r="B36" s="8">
        <v>1026</v>
      </c>
      <c r="C36" s="33" t="s">
        <v>11</v>
      </c>
      <c r="D36" s="30">
        <v>37824</v>
      </c>
      <c r="E36" s="5" t="s">
        <v>12</v>
      </c>
      <c r="F36" s="33" t="s">
        <v>13</v>
      </c>
      <c r="G36" s="5" t="s">
        <v>30</v>
      </c>
      <c r="H36" s="36">
        <v>10</v>
      </c>
      <c r="I36" s="5" t="s">
        <v>53</v>
      </c>
      <c r="J36" s="9">
        <v>31</v>
      </c>
      <c r="K36" s="17">
        <f t="shared" si="0"/>
        <v>0.41333333333333333</v>
      </c>
    </row>
    <row r="37" spans="1:11" x14ac:dyDescent="0.25">
      <c r="A37" s="33">
        <f t="shared" si="1"/>
        <v>31</v>
      </c>
      <c r="B37" s="8">
        <v>1040</v>
      </c>
      <c r="C37" s="33" t="s">
        <v>11</v>
      </c>
      <c r="D37" s="30">
        <v>37953</v>
      </c>
      <c r="E37" s="5" t="s">
        <v>12</v>
      </c>
      <c r="F37" s="33" t="s">
        <v>13</v>
      </c>
      <c r="G37" s="5" t="s">
        <v>59</v>
      </c>
      <c r="H37" s="36">
        <v>10</v>
      </c>
      <c r="I37" s="5" t="s">
        <v>53</v>
      </c>
      <c r="J37" s="9">
        <v>30.5</v>
      </c>
      <c r="K37" s="17">
        <f t="shared" si="0"/>
        <v>0.40666666666666668</v>
      </c>
    </row>
    <row r="38" spans="1:11" x14ac:dyDescent="0.25">
      <c r="A38" s="33">
        <f t="shared" si="1"/>
        <v>32</v>
      </c>
      <c r="B38" s="8">
        <v>1012</v>
      </c>
      <c r="C38" s="33" t="s">
        <v>11</v>
      </c>
      <c r="D38" s="30">
        <v>37785</v>
      </c>
      <c r="E38" s="5" t="s">
        <v>12</v>
      </c>
      <c r="F38" s="33" t="s">
        <v>13</v>
      </c>
      <c r="G38" s="5" t="s">
        <v>27</v>
      </c>
      <c r="H38" s="36">
        <v>10</v>
      </c>
      <c r="I38" s="5" t="s">
        <v>53</v>
      </c>
      <c r="J38" s="9">
        <v>30</v>
      </c>
      <c r="K38" s="17">
        <f t="shared" si="0"/>
        <v>0.4</v>
      </c>
    </row>
    <row r="39" spans="1:11" x14ac:dyDescent="0.25">
      <c r="A39" s="33">
        <f t="shared" si="1"/>
        <v>33</v>
      </c>
      <c r="B39" s="8">
        <v>109</v>
      </c>
      <c r="C39" s="33" t="s">
        <v>11</v>
      </c>
      <c r="D39" s="30">
        <v>37955</v>
      </c>
      <c r="E39" s="5" t="s">
        <v>12</v>
      </c>
      <c r="F39" s="33" t="s">
        <v>13</v>
      </c>
      <c r="G39" s="5" t="s">
        <v>27</v>
      </c>
      <c r="H39" s="36">
        <v>10</v>
      </c>
      <c r="I39" s="5" t="s">
        <v>53</v>
      </c>
      <c r="J39" s="9">
        <v>30</v>
      </c>
      <c r="K39" s="17">
        <f t="shared" si="0"/>
        <v>0.4</v>
      </c>
    </row>
    <row r="40" spans="1:11" x14ac:dyDescent="0.25">
      <c r="A40" s="33">
        <f t="shared" si="1"/>
        <v>34</v>
      </c>
      <c r="B40" s="8">
        <v>1033</v>
      </c>
      <c r="C40" s="33" t="s">
        <v>11</v>
      </c>
      <c r="D40" s="30">
        <v>37999</v>
      </c>
      <c r="E40" s="5" t="s">
        <v>12</v>
      </c>
      <c r="F40" s="33" t="s">
        <v>13</v>
      </c>
      <c r="G40" s="8" t="s">
        <v>22</v>
      </c>
      <c r="H40" s="36">
        <v>10</v>
      </c>
      <c r="I40" s="5" t="s">
        <v>53</v>
      </c>
      <c r="J40" s="9">
        <v>29.5</v>
      </c>
      <c r="K40" s="17">
        <f t="shared" si="0"/>
        <v>0.39333333333333331</v>
      </c>
    </row>
    <row r="41" spans="1:11" x14ac:dyDescent="0.25">
      <c r="A41" s="33">
        <f t="shared" si="1"/>
        <v>35</v>
      </c>
      <c r="B41" s="8" t="s">
        <v>65</v>
      </c>
      <c r="C41" s="33" t="s">
        <v>11</v>
      </c>
      <c r="D41" s="30">
        <v>37931</v>
      </c>
      <c r="E41" s="5" t="s">
        <v>12</v>
      </c>
      <c r="F41" s="33" t="s">
        <v>13</v>
      </c>
      <c r="G41" s="5" t="s">
        <v>30</v>
      </c>
      <c r="H41" s="36">
        <v>10</v>
      </c>
      <c r="I41" s="5" t="s">
        <v>53</v>
      </c>
      <c r="J41" s="9">
        <v>29</v>
      </c>
      <c r="K41" s="17">
        <f t="shared" si="0"/>
        <v>0.38666666666666666</v>
      </c>
    </row>
    <row r="42" spans="1:11" x14ac:dyDescent="0.25">
      <c r="A42" s="33">
        <f t="shared" si="1"/>
        <v>36</v>
      </c>
      <c r="B42" s="8">
        <v>105</v>
      </c>
      <c r="C42" s="33" t="s">
        <v>11</v>
      </c>
      <c r="D42" s="30">
        <v>38296</v>
      </c>
      <c r="E42" s="5" t="s">
        <v>12</v>
      </c>
      <c r="F42" s="33" t="s">
        <v>13</v>
      </c>
      <c r="G42" s="8" t="s">
        <v>37</v>
      </c>
      <c r="H42" s="36">
        <v>10</v>
      </c>
      <c r="I42" s="5" t="s">
        <v>53</v>
      </c>
      <c r="J42" s="9">
        <v>28.5</v>
      </c>
      <c r="K42" s="17">
        <f t="shared" si="0"/>
        <v>0.38</v>
      </c>
    </row>
    <row r="43" spans="1:11" x14ac:dyDescent="0.25">
      <c r="A43" s="33">
        <f t="shared" si="1"/>
        <v>37</v>
      </c>
      <c r="B43" s="8">
        <v>1037</v>
      </c>
      <c r="C43" s="33" t="s">
        <v>11</v>
      </c>
      <c r="D43" s="30">
        <v>37686</v>
      </c>
      <c r="E43" s="5" t="s">
        <v>12</v>
      </c>
      <c r="F43" s="33" t="s">
        <v>13</v>
      </c>
      <c r="G43" s="8" t="s">
        <v>14</v>
      </c>
      <c r="H43" s="36">
        <v>10</v>
      </c>
      <c r="I43" s="5" t="s">
        <v>53</v>
      </c>
      <c r="J43" s="9">
        <v>28</v>
      </c>
      <c r="K43" s="17">
        <f t="shared" si="0"/>
        <v>0.37333333333333335</v>
      </c>
    </row>
    <row r="44" spans="1:11" x14ac:dyDescent="0.25">
      <c r="A44" s="33">
        <f t="shared" si="1"/>
        <v>38</v>
      </c>
      <c r="B44" s="8">
        <v>101</v>
      </c>
      <c r="C44" s="33" t="s">
        <v>11</v>
      </c>
      <c r="D44" s="30">
        <v>37629</v>
      </c>
      <c r="E44" s="5" t="s">
        <v>12</v>
      </c>
      <c r="F44" s="33" t="s">
        <v>13</v>
      </c>
      <c r="G44" s="8" t="s">
        <v>66</v>
      </c>
      <c r="H44" s="36">
        <v>10</v>
      </c>
      <c r="I44" s="5" t="s">
        <v>53</v>
      </c>
      <c r="J44" s="9">
        <v>28</v>
      </c>
      <c r="K44" s="17">
        <f t="shared" si="0"/>
        <v>0.37333333333333335</v>
      </c>
    </row>
    <row r="45" spans="1:11" x14ac:dyDescent="0.25">
      <c r="A45" s="33">
        <f t="shared" si="1"/>
        <v>39</v>
      </c>
      <c r="B45" s="8">
        <v>1024</v>
      </c>
      <c r="C45" s="33" t="s">
        <v>11</v>
      </c>
      <c r="D45" s="30">
        <v>37997</v>
      </c>
      <c r="E45" s="5" t="s">
        <v>12</v>
      </c>
      <c r="F45" s="33" t="s">
        <v>13</v>
      </c>
      <c r="G45" s="69" t="s">
        <v>36</v>
      </c>
      <c r="H45" s="36">
        <v>10</v>
      </c>
      <c r="I45" s="5" t="s">
        <v>53</v>
      </c>
      <c r="J45" s="9">
        <v>28</v>
      </c>
      <c r="K45" s="17">
        <f t="shared" si="0"/>
        <v>0.37333333333333335</v>
      </c>
    </row>
    <row r="46" spans="1:11" x14ac:dyDescent="0.25">
      <c r="A46" s="33">
        <f t="shared" si="1"/>
        <v>40</v>
      </c>
      <c r="B46" s="8">
        <v>1020</v>
      </c>
      <c r="C46" s="33" t="s">
        <v>11</v>
      </c>
      <c r="D46" s="30">
        <v>37955</v>
      </c>
      <c r="E46" s="5" t="s">
        <v>12</v>
      </c>
      <c r="F46" s="33" t="s">
        <v>13</v>
      </c>
      <c r="G46" s="5" t="s">
        <v>27</v>
      </c>
      <c r="H46" s="36">
        <v>10</v>
      </c>
      <c r="I46" s="5" t="s">
        <v>53</v>
      </c>
      <c r="J46" s="9">
        <v>25.5</v>
      </c>
      <c r="K46" s="17">
        <f t="shared" si="0"/>
        <v>0.34</v>
      </c>
    </row>
    <row r="47" spans="1:11" x14ac:dyDescent="0.25">
      <c r="A47" s="33">
        <f t="shared" si="1"/>
        <v>41</v>
      </c>
      <c r="B47" s="8">
        <v>102</v>
      </c>
      <c r="C47" s="33" t="s">
        <v>11</v>
      </c>
      <c r="D47" s="30">
        <v>37927</v>
      </c>
      <c r="E47" s="5" t="s">
        <v>12</v>
      </c>
      <c r="F47" s="33" t="s">
        <v>13</v>
      </c>
      <c r="G47" s="8" t="s">
        <v>66</v>
      </c>
      <c r="H47" s="36">
        <v>10</v>
      </c>
      <c r="I47" s="5" t="s">
        <v>53</v>
      </c>
      <c r="J47" s="9">
        <v>25</v>
      </c>
      <c r="K47" s="17">
        <f t="shared" si="0"/>
        <v>0.33333333333333331</v>
      </c>
    </row>
    <row r="48" spans="1:11" x14ac:dyDescent="0.25">
      <c r="A48" s="33">
        <f t="shared" si="1"/>
        <v>42</v>
      </c>
      <c r="B48" s="8" t="s">
        <v>67</v>
      </c>
      <c r="C48" s="33" t="s">
        <v>11</v>
      </c>
      <c r="D48" s="30">
        <v>37753</v>
      </c>
      <c r="E48" s="5" t="s">
        <v>12</v>
      </c>
      <c r="F48" s="33" t="s">
        <v>13</v>
      </c>
      <c r="G48" s="8" t="s">
        <v>22</v>
      </c>
      <c r="H48" s="36">
        <v>10</v>
      </c>
      <c r="I48" s="5" t="s">
        <v>53</v>
      </c>
      <c r="J48" s="9">
        <v>25</v>
      </c>
      <c r="K48" s="17">
        <f t="shared" si="0"/>
        <v>0.33333333333333331</v>
      </c>
    </row>
    <row r="49" spans="1:11" x14ac:dyDescent="0.25">
      <c r="A49" s="33">
        <f t="shared" si="1"/>
        <v>43</v>
      </c>
      <c r="B49" s="8">
        <v>1029</v>
      </c>
      <c r="C49" s="33" t="s">
        <v>11</v>
      </c>
      <c r="D49" s="30">
        <v>37709</v>
      </c>
      <c r="E49" s="5" t="s">
        <v>12</v>
      </c>
      <c r="F49" s="33" t="s">
        <v>13</v>
      </c>
      <c r="G49" s="69" t="s">
        <v>21</v>
      </c>
      <c r="H49" s="36">
        <v>10</v>
      </c>
      <c r="I49" s="5" t="s">
        <v>53</v>
      </c>
      <c r="J49" s="9">
        <v>20.5</v>
      </c>
      <c r="K49" s="17">
        <f t="shared" si="0"/>
        <v>0.27333333333333332</v>
      </c>
    </row>
    <row r="50" spans="1:11" x14ac:dyDescent="0.25">
      <c r="A50" s="33">
        <f t="shared" si="1"/>
        <v>44</v>
      </c>
      <c r="B50" s="8">
        <v>1034</v>
      </c>
      <c r="C50" s="33" t="s">
        <v>11</v>
      </c>
      <c r="D50" s="30">
        <v>37694</v>
      </c>
      <c r="E50" s="5" t="s">
        <v>12</v>
      </c>
      <c r="F50" s="33" t="s">
        <v>13</v>
      </c>
      <c r="G50" s="8" t="s">
        <v>25</v>
      </c>
      <c r="H50" s="36">
        <v>10</v>
      </c>
      <c r="I50" s="5" t="s">
        <v>53</v>
      </c>
      <c r="J50" s="9">
        <v>17.5</v>
      </c>
      <c r="K50" s="17">
        <f t="shared" si="0"/>
        <v>0.23333333333333334</v>
      </c>
    </row>
    <row r="51" spans="1:11" x14ac:dyDescent="0.25">
      <c r="A51" s="33">
        <f t="shared" si="1"/>
        <v>45</v>
      </c>
      <c r="B51" s="8">
        <v>1018</v>
      </c>
      <c r="C51" s="33" t="s">
        <v>11</v>
      </c>
      <c r="D51" s="30">
        <v>37651</v>
      </c>
      <c r="E51" s="5" t="s">
        <v>12</v>
      </c>
      <c r="F51" s="33" t="s">
        <v>13</v>
      </c>
      <c r="G51" s="8" t="s">
        <v>58</v>
      </c>
      <c r="H51" s="36">
        <v>10</v>
      </c>
      <c r="I51" s="5" t="s">
        <v>53</v>
      </c>
      <c r="J51" s="9">
        <v>15.5</v>
      </c>
      <c r="K51" s="17">
        <f t="shared" si="0"/>
        <v>0.20666666666666667</v>
      </c>
    </row>
    <row r="52" spans="1:11" x14ac:dyDescent="0.25">
      <c r="A52" s="33">
        <f t="shared" si="1"/>
        <v>46</v>
      </c>
      <c r="B52" s="8"/>
      <c r="C52" s="33" t="s">
        <v>16</v>
      </c>
      <c r="D52" s="30">
        <v>37903</v>
      </c>
      <c r="E52" s="5" t="s">
        <v>12</v>
      </c>
      <c r="F52" s="33" t="s">
        <v>13</v>
      </c>
      <c r="G52" s="5" t="s">
        <v>27</v>
      </c>
      <c r="H52" s="36">
        <v>10</v>
      </c>
      <c r="I52" s="5"/>
      <c r="J52" s="9"/>
      <c r="K52" s="17">
        <f t="shared" si="0"/>
        <v>0</v>
      </c>
    </row>
    <row r="53" spans="1:11" x14ac:dyDescent="0.25">
      <c r="A53" s="33">
        <f t="shared" si="1"/>
        <v>47</v>
      </c>
      <c r="B53" s="8"/>
      <c r="C53" s="33" t="s">
        <v>11</v>
      </c>
      <c r="D53" s="30">
        <v>37907</v>
      </c>
      <c r="E53" s="5" t="s">
        <v>12</v>
      </c>
      <c r="F53" s="33" t="s">
        <v>13</v>
      </c>
      <c r="G53" s="5" t="s">
        <v>30</v>
      </c>
      <c r="H53" s="36">
        <v>10</v>
      </c>
      <c r="I53" s="5"/>
      <c r="J53" s="31"/>
      <c r="K53" s="17">
        <f t="shared" si="0"/>
        <v>0</v>
      </c>
    </row>
    <row r="54" spans="1:11" x14ac:dyDescent="0.25">
      <c r="A54" s="33">
        <f t="shared" si="1"/>
        <v>48</v>
      </c>
      <c r="B54" s="8"/>
      <c r="C54" s="100" t="s">
        <v>40</v>
      </c>
      <c r="D54" s="30">
        <v>37594</v>
      </c>
      <c r="E54" s="7" t="s">
        <v>41</v>
      </c>
      <c r="F54" s="33" t="s">
        <v>13</v>
      </c>
      <c r="G54" s="7" t="s">
        <v>47</v>
      </c>
      <c r="H54" s="100">
        <v>10</v>
      </c>
      <c r="I54" s="7"/>
      <c r="J54" s="31"/>
      <c r="K54" s="17">
        <f t="shared" si="0"/>
        <v>0</v>
      </c>
    </row>
    <row r="55" spans="1:11" x14ac:dyDescent="0.25">
      <c r="A55" s="33">
        <f t="shared" si="1"/>
        <v>49</v>
      </c>
      <c r="B55" s="8"/>
      <c r="C55" s="33" t="s">
        <v>16</v>
      </c>
      <c r="D55" s="30">
        <v>37778</v>
      </c>
      <c r="E55" s="5" t="s">
        <v>12</v>
      </c>
      <c r="F55" s="33" t="s">
        <v>13</v>
      </c>
      <c r="G55" s="8" t="s">
        <v>68</v>
      </c>
      <c r="H55" s="36">
        <v>10</v>
      </c>
      <c r="I55" s="5"/>
      <c r="J55" s="31"/>
      <c r="K55" s="17">
        <f t="shared" si="0"/>
        <v>0</v>
      </c>
    </row>
    <row r="56" spans="1:11" ht="15.75" thickBot="1" x14ac:dyDescent="0.3">
      <c r="A56" s="33">
        <f t="shared" si="1"/>
        <v>50</v>
      </c>
      <c r="B56" s="13"/>
      <c r="C56" s="34" t="s">
        <v>16</v>
      </c>
      <c r="D56" s="38">
        <v>37911</v>
      </c>
      <c r="E56" s="12" t="s">
        <v>12</v>
      </c>
      <c r="F56" s="34" t="s">
        <v>13</v>
      </c>
      <c r="G56" s="12" t="s">
        <v>27</v>
      </c>
      <c r="H56" s="37">
        <v>10</v>
      </c>
      <c r="I56" s="12"/>
      <c r="J56" s="32"/>
      <c r="K56" s="17">
        <f t="shared" si="0"/>
        <v>0</v>
      </c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R12" sqref="R12"/>
    </sheetView>
  </sheetViews>
  <sheetFormatPr defaultRowHeight="15" x14ac:dyDescent="0.25"/>
  <cols>
    <col min="1" max="1" width="5" customWidth="1"/>
    <col min="3" max="3" width="9.140625" style="35"/>
    <col min="4" max="4" width="11.140625" bestFit="1" customWidth="1"/>
    <col min="5" max="6" width="9.140625" style="35"/>
    <col min="7" max="7" width="33.28515625" bestFit="1" customWidth="1"/>
    <col min="8" max="8" width="9.140625" style="35"/>
    <col min="11" max="11" width="8.85546875" bestFit="1" customWidth="1"/>
  </cols>
  <sheetData>
    <row r="1" spans="1:11" s="97" customFormat="1" ht="21.75" customHeight="1" x14ac:dyDescent="0.25">
      <c r="A1" s="96" t="s">
        <v>76</v>
      </c>
      <c r="B1" s="96"/>
      <c r="C1" s="96"/>
      <c r="D1" s="96"/>
      <c r="E1" s="96"/>
      <c r="F1" s="96"/>
      <c r="G1" s="96"/>
      <c r="H1" s="96"/>
    </row>
    <row r="2" spans="1:11" s="97" customFormat="1" ht="18" customHeight="1" x14ac:dyDescent="0.25">
      <c r="A2" s="98" t="s">
        <v>77</v>
      </c>
      <c r="B2" s="98"/>
      <c r="C2" s="98"/>
      <c r="D2" s="98"/>
      <c r="E2" s="98"/>
      <c r="F2" s="98"/>
      <c r="G2" s="98"/>
      <c r="H2" s="98"/>
    </row>
    <row r="3" spans="1:11" ht="15.75" x14ac:dyDescent="0.25">
      <c r="A3" s="99" t="s">
        <v>78</v>
      </c>
      <c r="B3" s="99"/>
      <c r="C3" s="99"/>
      <c r="D3" s="99"/>
      <c r="E3" s="99"/>
      <c r="F3" s="99"/>
      <c r="G3" s="99"/>
      <c r="H3" s="99"/>
    </row>
    <row r="4" spans="1:11" s="26" customFormat="1" ht="45.75" x14ac:dyDescent="0.25">
      <c r="A4" s="1" t="s">
        <v>0</v>
      </c>
      <c r="B4" s="15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3" t="s">
        <v>9</v>
      </c>
      <c r="K4" s="4" t="s">
        <v>10</v>
      </c>
    </row>
    <row r="5" spans="1:11" x14ac:dyDescent="0.25">
      <c r="A5" s="52">
        <v>1</v>
      </c>
      <c r="B5" s="53">
        <v>1120</v>
      </c>
      <c r="C5" s="64" t="s">
        <v>11</v>
      </c>
      <c r="D5" s="55">
        <v>37477</v>
      </c>
      <c r="E5" s="64" t="s">
        <v>12</v>
      </c>
      <c r="F5" s="64" t="s">
        <v>13</v>
      </c>
      <c r="G5" s="54" t="s">
        <v>47</v>
      </c>
      <c r="H5" s="67">
        <v>11</v>
      </c>
      <c r="I5" s="54" t="s">
        <v>54</v>
      </c>
      <c r="J5" s="56">
        <v>60</v>
      </c>
      <c r="K5" s="57">
        <f t="shared" ref="K5:K36" si="0">J5/78</f>
        <v>0.76923076923076927</v>
      </c>
    </row>
    <row r="6" spans="1:11" x14ac:dyDescent="0.25">
      <c r="A6" s="52">
        <v>2</v>
      </c>
      <c r="B6" s="58" t="s">
        <v>72</v>
      </c>
      <c r="C6" s="65" t="s">
        <v>16</v>
      </c>
      <c r="D6" s="59">
        <v>37403</v>
      </c>
      <c r="E6" s="65" t="s">
        <v>12</v>
      </c>
      <c r="F6" s="65" t="s">
        <v>13</v>
      </c>
      <c r="G6" s="58" t="s">
        <v>73</v>
      </c>
      <c r="H6" s="68">
        <v>11</v>
      </c>
      <c r="I6" s="54" t="s">
        <v>54</v>
      </c>
      <c r="J6" s="60">
        <v>55.5</v>
      </c>
      <c r="K6" s="57">
        <f t="shared" si="0"/>
        <v>0.71153846153846156</v>
      </c>
    </row>
    <row r="7" spans="1:11" x14ac:dyDescent="0.25">
      <c r="A7" s="40">
        <v>3</v>
      </c>
      <c r="B7" s="39">
        <v>1124</v>
      </c>
      <c r="C7" s="41" t="s">
        <v>16</v>
      </c>
      <c r="D7" s="42">
        <v>37637</v>
      </c>
      <c r="E7" s="41" t="s">
        <v>12</v>
      </c>
      <c r="F7" s="41" t="s">
        <v>13</v>
      </c>
      <c r="G7" s="46" t="s">
        <v>36</v>
      </c>
      <c r="H7" s="43">
        <v>11</v>
      </c>
      <c r="I7" s="40" t="s">
        <v>52</v>
      </c>
      <c r="J7" s="44">
        <v>54.5</v>
      </c>
      <c r="K7" s="50">
        <f t="shared" si="0"/>
        <v>0.69871794871794868</v>
      </c>
    </row>
    <row r="8" spans="1:11" x14ac:dyDescent="0.25">
      <c r="A8" s="40">
        <v>4</v>
      </c>
      <c r="B8" s="39">
        <v>115</v>
      </c>
      <c r="C8" s="41" t="s">
        <v>11</v>
      </c>
      <c r="D8" s="42">
        <v>37405</v>
      </c>
      <c r="E8" s="41" t="s">
        <v>12</v>
      </c>
      <c r="F8" s="41" t="s">
        <v>13</v>
      </c>
      <c r="G8" s="40" t="s">
        <v>27</v>
      </c>
      <c r="H8" s="43">
        <v>11</v>
      </c>
      <c r="I8" s="40" t="s">
        <v>52</v>
      </c>
      <c r="J8" s="44">
        <v>53</v>
      </c>
      <c r="K8" s="50">
        <f t="shared" si="0"/>
        <v>0.67948717948717952</v>
      </c>
    </row>
    <row r="9" spans="1:11" x14ac:dyDescent="0.25">
      <c r="A9" s="40">
        <v>5</v>
      </c>
      <c r="B9" s="39">
        <v>1134</v>
      </c>
      <c r="C9" s="41" t="s">
        <v>16</v>
      </c>
      <c r="D9" s="42">
        <v>37286</v>
      </c>
      <c r="E9" s="41" t="s">
        <v>12</v>
      </c>
      <c r="F9" s="41" t="s">
        <v>13</v>
      </c>
      <c r="G9" s="39" t="s">
        <v>22</v>
      </c>
      <c r="H9" s="43">
        <v>11</v>
      </c>
      <c r="I9" s="40" t="s">
        <v>52</v>
      </c>
      <c r="J9" s="44">
        <v>52.5</v>
      </c>
      <c r="K9" s="50">
        <f t="shared" si="0"/>
        <v>0.67307692307692313</v>
      </c>
    </row>
    <row r="10" spans="1:11" x14ac:dyDescent="0.25">
      <c r="A10" s="40">
        <v>6</v>
      </c>
      <c r="B10" s="39" t="s">
        <v>74</v>
      </c>
      <c r="C10" s="41" t="s">
        <v>11</v>
      </c>
      <c r="D10" s="42">
        <v>37519</v>
      </c>
      <c r="E10" s="41" t="s">
        <v>12</v>
      </c>
      <c r="F10" s="41" t="s">
        <v>13</v>
      </c>
      <c r="G10" s="39" t="s">
        <v>55</v>
      </c>
      <c r="H10" s="43">
        <v>11</v>
      </c>
      <c r="I10" s="40" t="s">
        <v>52</v>
      </c>
      <c r="J10" s="44">
        <v>52.5</v>
      </c>
      <c r="K10" s="50">
        <f t="shared" si="0"/>
        <v>0.67307692307692313</v>
      </c>
    </row>
    <row r="11" spans="1:11" x14ac:dyDescent="0.25">
      <c r="A11" s="40">
        <v>7</v>
      </c>
      <c r="B11" s="39">
        <v>113</v>
      </c>
      <c r="C11" s="41" t="s">
        <v>11</v>
      </c>
      <c r="D11" s="42">
        <v>37295</v>
      </c>
      <c r="E11" s="41" t="s">
        <v>12</v>
      </c>
      <c r="F11" s="41" t="s">
        <v>13</v>
      </c>
      <c r="G11" s="39" t="s">
        <v>24</v>
      </c>
      <c r="H11" s="43">
        <v>11</v>
      </c>
      <c r="I11" s="40" t="s">
        <v>52</v>
      </c>
      <c r="J11" s="44">
        <v>50.5</v>
      </c>
      <c r="K11" s="50">
        <f t="shared" si="0"/>
        <v>0.64743589743589747</v>
      </c>
    </row>
    <row r="12" spans="1:11" x14ac:dyDescent="0.25">
      <c r="A12" s="40">
        <v>8</v>
      </c>
      <c r="B12" s="39">
        <v>1115</v>
      </c>
      <c r="C12" s="41" t="s">
        <v>11</v>
      </c>
      <c r="D12" s="42">
        <v>37418</v>
      </c>
      <c r="E12" s="41" t="s">
        <v>12</v>
      </c>
      <c r="F12" s="41" t="s">
        <v>13</v>
      </c>
      <c r="G12" s="39" t="s">
        <v>69</v>
      </c>
      <c r="H12" s="43">
        <v>11</v>
      </c>
      <c r="I12" s="40" t="s">
        <v>52</v>
      </c>
      <c r="J12" s="44">
        <v>48.5</v>
      </c>
      <c r="K12" s="50">
        <f t="shared" si="0"/>
        <v>0.62179487179487181</v>
      </c>
    </row>
    <row r="13" spans="1:11" x14ac:dyDescent="0.25">
      <c r="A13" s="40">
        <v>9</v>
      </c>
      <c r="B13" s="39">
        <v>1125</v>
      </c>
      <c r="C13" s="41" t="s">
        <v>16</v>
      </c>
      <c r="D13" s="42">
        <v>37427</v>
      </c>
      <c r="E13" s="41" t="s">
        <v>12</v>
      </c>
      <c r="F13" s="41" t="s">
        <v>13</v>
      </c>
      <c r="G13" s="39" t="s">
        <v>38</v>
      </c>
      <c r="H13" s="43">
        <v>11</v>
      </c>
      <c r="I13" s="40" t="s">
        <v>52</v>
      </c>
      <c r="J13" s="44">
        <v>47</v>
      </c>
      <c r="K13" s="50">
        <f t="shared" si="0"/>
        <v>0.60256410256410253</v>
      </c>
    </row>
    <row r="14" spans="1:11" x14ac:dyDescent="0.25">
      <c r="A14" s="40">
        <v>10</v>
      </c>
      <c r="B14" s="39">
        <v>1130</v>
      </c>
      <c r="C14" s="41" t="s">
        <v>11</v>
      </c>
      <c r="D14" s="42">
        <v>37462</v>
      </c>
      <c r="E14" s="41" t="s">
        <v>12</v>
      </c>
      <c r="F14" s="41" t="s">
        <v>13</v>
      </c>
      <c r="G14" s="40" t="s">
        <v>27</v>
      </c>
      <c r="H14" s="43">
        <v>11</v>
      </c>
      <c r="I14" s="40" t="s">
        <v>52</v>
      </c>
      <c r="J14" s="44">
        <v>46.5</v>
      </c>
      <c r="K14" s="50">
        <f t="shared" si="0"/>
        <v>0.59615384615384615</v>
      </c>
    </row>
    <row r="15" spans="1:11" x14ac:dyDescent="0.25">
      <c r="A15" s="40">
        <v>11</v>
      </c>
      <c r="B15" s="39" t="s">
        <v>70</v>
      </c>
      <c r="C15" s="41" t="s">
        <v>11</v>
      </c>
      <c r="D15" s="42">
        <v>37408</v>
      </c>
      <c r="E15" s="41" t="s">
        <v>12</v>
      </c>
      <c r="F15" s="41" t="s">
        <v>13</v>
      </c>
      <c r="G15" s="46" t="s">
        <v>36</v>
      </c>
      <c r="H15" s="43">
        <v>11</v>
      </c>
      <c r="I15" s="40" t="s">
        <v>52</v>
      </c>
      <c r="J15" s="44">
        <v>45</v>
      </c>
      <c r="K15" s="50">
        <f t="shared" si="0"/>
        <v>0.57692307692307687</v>
      </c>
    </row>
    <row r="16" spans="1:11" x14ac:dyDescent="0.25">
      <c r="A16" s="40">
        <v>12</v>
      </c>
      <c r="B16" s="39">
        <v>117</v>
      </c>
      <c r="C16" s="41" t="s">
        <v>11</v>
      </c>
      <c r="D16" s="42">
        <v>37586</v>
      </c>
      <c r="E16" s="41" t="s">
        <v>12</v>
      </c>
      <c r="F16" s="41" t="s">
        <v>13</v>
      </c>
      <c r="G16" s="39" t="s">
        <v>33</v>
      </c>
      <c r="H16" s="43">
        <v>11</v>
      </c>
      <c r="I16" s="40" t="s">
        <v>52</v>
      </c>
      <c r="J16" s="44">
        <v>42</v>
      </c>
      <c r="K16" s="50">
        <f t="shared" si="0"/>
        <v>0.53846153846153844</v>
      </c>
    </row>
    <row r="17" spans="1:11" x14ac:dyDescent="0.25">
      <c r="A17" s="40">
        <v>13</v>
      </c>
      <c r="B17" s="39">
        <v>1138</v>
      </c>
      <c r="C17" s="41" t="s">
        <v>11</v>
      </c>
      <c r="D17" s="42">
        <v>37533</v>
      </c>
      <c r="E17" s="41" t="s">
        <v>12</v>
      </c>
      <c r="F17" s="41" t="s">
        <v>13</v>
      </c>
      <c r="G17" s="40" t="s">
        <v>59</v>
      </c>
      <c r="H17" s="43">
        <v>11</v>
      </c>
      <c r="I17" s="40" t="s">
        <v>52</v>
      </c>
      <c r="J17" s="44">
        <v>41</v>
      </c>
      <c r="K17" s="50">
        <f t="shared" si="0"/>
        <v>0.52564102564102566</v>
      </c>
    </row>
    <row r="18" spans="1:11" x14ac:dyDescent="0.25">
      <c r="A18" s="40">
        <v>14</v>
      </c>
      <c r="B18" s="39">
        <v>1112</v>
      </c>
      <c r="C18" s="41" t="s">
        <v>11</v>
      </c>
      <c r="D18" s="42">
        <v>37272</v>
      </c>
      <c r="E18" s="41" t="s">
        <v>12</v>
      </c>
      <c r="F18" s="41" t="s">
        <v>13</v>
      </c>
      <c r="G18" s="46" t="s">
        <v>42</v>
      </c>
      <c r="H18" s="43">
        <v>11</v>
      </c>
      <c r="I18" s="40" t="s">
        <v>52</v>
      </c>
      <c r="J18" s="44">
        <v>40.5</v>
      </c>
      <c r="K18" s="50">
        <f t="shared" si="0"/>
        <v>0.51923076923076927</v>
      </c>
    </row>
    <row r="19" spans="1:11" x14ac:dyDescent="0.25">
      <c r="A19" s="40">
        <v>15</v>
      </c>
      <c r="B19" s="39">
        <v>1132</v>
      </c>
      <c r="C19" s="41" t="s">
        <v>11</v>
      </c>
      <c r="D19" s="42">
        <v>37444</v>
      </c>
      <c r="E19" s="41" t="s">
        <v>12</v>
      </c>
      <c r="F19" s="41" t="s">
        <v>13</v>
      </c>
      <c r="G19" s="40" t="s">
        <v>30</v>
      </c>
      <c r="H19" s="43">
        <v>11</v>
      </c>
      <c r="I19" s="40" t="s">
        <v>52</v>
      </c>
      <c r="J19" s="44">
        <v>40.5</v>
      </c>
      <c r="K19" s="50">
        <f t="shared" si="0"/>
        <v>0.51923076923076927</v>
      </c>
    </row>
    <row r="20" spans="1:11" x14ac:dyDescent="0.25">
      <c r="A20" s="40">
        <v>16</v>
      </c>
      <c r="B20" s="39">
        <v>1136</v>
      </c>
      <c r="C20" s="41" t="s">
        <v>11</v>
      </c>
      <c r="D20" s="42">
        <v>37373</v>
      </c>
      <c r="E20" s="41" t="s">
        <v>12</v>
      </c>
      <c r="F20" s="41" t="s">
        <v>13</v>
      </c>
      <c r="G20" s="40" t="s">
        <v>64</v>
      </c>
      <c r="H20" s="43">
        <v>11</v>
      </c>
      <c r="I20" s="40" t="s">
        <v>52</v>
      </c>
      <c r="J20" s="44">
        <v>40.5</v>
      </c>
      <c r="K20" s="50">
        <f t="shared" si="0"/>
        <v>0.51923076923076927</v>
      </c>
    </row>
    <row r="21" spans="1:11" x14ac:dyDescent="0.25">
      <c r="A21" s="40">
        <v>17</v>
      </c>
      <c r="B21" s="39">
        <v>112</v>
      </c>
      <c r="C21" s="41" t="s">
        <v>11</v>
      </c>
      <c r="D21" s="42">
        <v>37660</v>
      </c>
      <c r="E21" s="41" t="s">
        <v>12</v>
      </c>
      <c r="F21" s="41" t="s">
        <v>13</v>
      </c>
      <c r="G21" s="39" t="s">
        <v>68</v>
      </c>
      <c r="H21" s="43">
        <v>11</v>
      </c>
      <c r="I21" s="40" t="s">
        <v>52</v>
      </c>
      <c r="J21" s="44">
        <v>40.5</v>
      </c>
      <c r="K21" s="50">
        <f t="shared" si="0"/>
        <v>0.51923076923076927</v>
      </c>
    </row>
    <row r="22" spans="1:11" x14ac:dyDescent="0.25">
      <c r="A22" s="40">
        <v>18</v>
      </c>
      <c r="B22" s="39">
        <v>1129</v>
      </c>
      <c r="C22" s="66" t="s">
        <v>40</v>
      </c>
      <c r="D22" s="62">
        <v>37277</v>
      </c>
      <c r="E22" s="41" t="s">
        <v>12</v>
      </c>
      <c r="F22" s="41" t="s">
        <v>13</v>
      </c>
      <c r="G22" s="61" t="s">
        <v>39</v>
      </c>
      <c r="H22" s="66">
        <v>11</v>
      </c>
      <c r="I22" s="40" t="s">
        <v>52</v>
      </c>
      <c r="J22" s="63">
        <v>40</v>
      </c>
      <c r="K22" s="50">
        <f t="shared" si="0"/>
        <v>0.51282051282051277</v>
      </c>
    </row>
    <row r="23" spans="1:11" x14ac:dyDescent="0.25">
      <c r="A23" s="40">
        <v>19</v>
      </c>
      <c r="B23" s="39">
        <v>1116</v>
      </c>
      <c r="C23" s="41" t="s">
        <v>11</v>
      </c>
      <c r="D23" s="42">
        <v>37591</v>
      </c>
      <c r="E23" s="41" t="s">
        <v>12</v>
      </c>
      <c r="F23" s="41" t="s">
        <v>13</v>
      </c>
      <c r="G23" s="46" t="s">
        <v>21</v>
      </c>
      <c r="H23" s="43">
        <v>11</v>
      </c>
      <c r="I23" s="40" t="s">
        <v>52</v>
      </c>
      <c r="J23" s="44">
        <v>39.5</v>
      </c>
      <c r="K23" s="50">
        <f t="shared" si="0"/>
        <v>0.50641025641025639</v>
      </c>
    </row>
    <row r="24" spans="1:11" x14ac:dyDescent="0.25">
      <c r="A24" s="40">
        <v>20</v>
      </c>
      <c r="B24" s="39">
        <v>1122</v>
      </c>
      <c r="C24" s="41" t="s">
        <v>11</v>
      </c>
      <c r="D24" s="42">
        <v>37597</v>
      </c>
      <c r="E24" s="41" t="s">
        <v>12</v>
      </c>
      <c r="F24" s="41" t="s">
        <v>13</v>
      </c>
      <c r="G24" s="39" t="s">
        <v>28</v>
      </c>
      <c r="H24" s="43">
        <v>11</v>
      </c>
      <c r="I24" s="40" t="s">
        <v>52</v>
      </c>
      <c r="J24" s="44">
        <v>39</v>
      </c>
      <c r="K24" s="50">
        <f t="shared" si="0"/>
        <v>0.5</v>
      </c>
    </row>
    <row r="25" spans="1:11" x14ac:dyDescent="0.25">
      <c r="A25" s="5">
        <v>21</v>
      </c>
      <c r="B25" s="8">
        <v>1127</v>
      </c>
      <c r="C25" s="33" t="s">
        <v>11</v>
      </c>
      <c r="D25" s="30">
        <v>37471</v>
      </c>
      <c r="E25" s="33" t="s">
        <v>12</v>
      </c>
      <c r="F25" s="33" t="s">
        <v>13</v>
      </c>
      <c r="G25" s="8" t="s">
        <v>32</v>
      </c>
      <c r="H25" s="36">
        <v>11</v>
      </c>
      <c r="I25" s="5" t="s">
        <v>53</v>
      </c>
      <c r="J25" s="9">
        <v>38.5</v>
      </c>
      <c r="K25" s="17">
        <f t="shared" si="0"/>
        <v>0.49358974358974361</v>
      </c>
    </row>
    <row r="26" spans="1:11" x14ac:dyDescent="0.25">
      <c r="A26" s="5">
        <v>22</v>
      </c>
      <c r="B26" s="8">
        <v>1123</v>
      </c>
      <c r="C26" s="33" t="s">
        <v>16</v>
      </c>
      <c r="D26" s="30">
        <v>37670</v>
      </c>
      <c r="E26" s="33" t="s">
        <v>12</v>
      </c>
      <c r="F26" s="33" t="s">
        <v>13</v>
      </c>
      <c r="G26" s="11" t="s">
        <v>36</v>
      </c>
      <c r="H26" s="36">
        <v>11</v>
      </c>
      <c r="I26" s="5" t="s">
        <v>53</v>
      </c>
      <c r="J26" s="9">
        <v>38</v>
      </c>
      <c r="K26" s="17">
        <f t="shared" si="0"/>
        <v>0.48717948717948717</v>
      </c>
    </row>
    <row r="27" spans="1:11" x14ac:dyDescent="0.25">
      <c r="A27" s="5">
        <v>23</v>
      </c>
      <c r="B27" s="8">
        <v>111</v>
      </c>
      <c r="C27" s="33" t="s">
        <v>11</v>
      </c>
      <c r="D27" s="30">
        <v>37392</v>
      </c>
      <c r="E27" s="33" t="s">
        <v>12</v>
      </c>
      <c r="F27" s="33" t="s">
        <v>13</v>
      </c>
      <c r="G27" s="8" t="s">
        <v>37</v>
      </c>
      <c r="H27" s="36">
        <v>11</v>
      </c>
      <c r="I27" s="5" t="s">
        <v>53</v>
      </c>
      <c r="J27" s="9">
        <v>36.5</v>
      </c>
      <c r="K27" s="17">
        <f t="shared" si="0"/>
        <v>0.46794871794871795</v>
      </c>
    </row>
    <row r="28" spans="1:11" x14ac:dyDescent="0.25">
      <c r="A28" s="5">
        <v>24</v>
      </c>
      <c r="B28" s="8">
        <v>1133</v>
      </c>
      <c r="C28" s="33" t="s">
        <v>11</v>
      </c>
      <c r="D28" s="30">
        <v>37599</v>
      </c>
      <c r="E28" s="33" t="s">
        <v>12</v>
      </c>
      <c r="F28" s="33" t="s">
        <v>13</v>
      </c>
      <c r="G28" s="8" t="s">
        <v>22</v>
      </c>
      <c r="H28" s="36">
        <v>11</v>
      </c>
      <c r="I28" s="5" t="s">
        <v>53</v>
      </c>
      <c r="J28" s="9">
        <v>36</v>
      </c>
      <c r="K28" s="17">
        <f t="shared" si="0"/>
        <v>0.46153846153846156</v>
      </c>
    </row>
    <row r="29" spans="1:11" x14ac:dyDescent="0.25">
      <c r="A29" s="5">
        <v>25</v>
      </c>
      <c r="B29" s="8">
        <v>1128</v>
      </c>
      <c r="C29" s="33" t="s">
        <v>11</v>
      </c>
      <c r="D29" s="30">
        <v>37498</v>
      </c>
      <c r="E29" s="33" t="s">
        <v>12</v>
      </c>
      <c r="F29" s="33" t="s">
        <v>13</v>
      </c>
      <c r="G29" s="8" t="s">
        <v>39</v>
      </c>
      <c r="H29" s="36">
        <v>11</v>
      </c>
      <c r="I29" s="5" t="s">
        <v>53</v>
      </c>
      <c r="J29" s="9">
        <v>36</v>
      </c>
      <c r="K29" s="17">
        <f t="shared" si="0"/>
        <v>0.46153846153846156</v>
      </c>
    </row>
    <row r="30" spans="1:11" x14ac:dyDescent="0.25">
      <c r="A30" s="5">
        <v>26</v>
      </c>
      <c r="B30" s="8">
        <v>114</v>
      </c>
      <c r="C30" s="33" t="s">
        <v>16</v>
      </c>
      <c r="D30" s="30">
        <v>37411</v>
      </c>
      <c r="E30" s="33" t="s">
        <v>12</v>
      </c>
      <c r="F30" s="33" t="s">
        <v>13</v>
      </c>
      <c r="G30" s="5" t="s">
        <v>27</v>
      </c>
      <c r="H30" s="36">
        <v>11</v>
      </c>
      <c r="I30" s="5" t="s">
        <v>53</v>
      </c>
      <c r="J30" s="9">
        <v>35.5</v>
      </c>
      <c r="K30" s="17">
        <f t="shared" si="0"/>
        <v>0.45512820512820512</v>
      </c>
    </row>
    <row r="31" spans="1:11" x14ac:dyDescent="0.25">
      <c r="A31" s="5">
        <v>27</v>
      </c>
      <c r="B31" s="8">
        <v>1139</v>
      </c>
      <c r="C31" s="33" t="s">
        <v>16</v>
      </c>
      <c r="D31" s="30">
        <v>37711</v>
      </c>
      <c r="E31" s="33" t="s">
        <v>12</v>
      </c>
      <c r="F31" s="33" t="s">
        <v>13</v>
      </c>
      <c r="G31" s="5" t="s">
        <v>20</v>
      </c>
      <c r="H31" s="36">
        <v>11</v>
      </c>
      <c r="I31" s="5" t="s">
        <v>53</v>
      </c>
      <c r="J31" s="9">
        <v>35.5</v>
      </c>
      <c r="K31" s="17">
        <f t="shared" si="0"/>
        <v>0.45512820512820512</v>
      </c>
    </row>
    <row r="32" spans="1:11" x14ac:dyDescent="0.25">
      <c r="A32" s="5">
        <v>28</v>
      </c>
      <c r="B32" s="8">
        <v>119</v>
      </c>
      <c r="C32" s="33" t="s">
        <v>11</v>
      </c>
      <c r="D32" s="7" t="s">
        <v>75</v>
      </c>
      <c r="E32" s="33" t="s">
        <v>12</v>
      </c>
      <c r="F32" s="33" t="s">
        <v>13</v>
      </c>
      <c r="G32" s="11" t="s">
        <v>42</v>
      </c>
      <c r="H32" s="36">
        <v>11</v>
      </c>
      <c r="I32" s="5" t="s">
        <v>53</v>
      </c>
      <c r="J32" s="9">
        <v>35.5</v>
      </c>
      <c r="K32" s="17">
        <f t="shared" si="0"/>
        <v>0.45512820512820512</v>
      </c>
    </row>
    <row r="33" spans="1:11" x14ac:dyDescent="0.25">
      <c r="A33" s="5">
        <v>29</v>
      </c>
      <c r="B33" s="8" t="s">
        <v>71</v>
      </c>
      <c r="C33" s="33" t="s">
        <v>11</v>
      </c>
      <c r="D33" s="30">
        <v>110462</v>
      </c>
      <c r="E33" s="33" t="s">
        <v>12</v>
      </c>
      <c r="F33" s="33" t="s">
        <v>13</v>
      </c>
      <c r="G33" s="8" t="s">
        <v>38</v>
      </c>
      <c r="H33" s="36">
        <v>11</v>
      </c>
      <c r="I33" s="5" t="s">
        <v>53</v>
      </c>
      <c r="J33" s="9">
        <v>35</v>
      </c>
      <c r="K33" s="17">
        <f t="shared" si="0"/>
        <v>0.44871794871794873</v>
      </c>
    </row>
    <row r="34" spans="1:11" x14ac:dyDescent="0.25">
      <c r="A34" s="5">
        <v>30</v>
      </c>
      <c r="B34" s="8">
        <v>1137</v>
      </c>
      <c r="C34" s="33" t="s">
        <v>11</v>
      </c>
      <c r="D34" s="30">
        <v>37609</v>
      </c>
      <c r="E34" s="33" t="s">
        <v>12</v>
      </c>
      <c r="F34" s="33" t="s">
        <v>13</v>
      </c>
      <c r="G34" s="5" t="s">
        <v>30</v>
      </c>
      <c r="H34" s="36">
        <v>11</v>
      </c>
      <c r="I34" s="5" t="s">
        <v>53</v>
      </c>
      <c r="J34" s="9">
        <v>35</v>
      </c>
      <c r="K34" s="17">
        <f t="shared" si="0"/>
        <v>0.44871794871794873</v>
      </c>
    </row>
    <row r="35" spans="1:11" x14ac:dyDescent="0.25">
      <c r="A35" s="5">
        <v>31</v>
      </c>
      <c r="B35" s="8">
        <v>1110</v>
      </c>
      <c r="C35" s="33" t="s">
        <v>11</v>
      </c>
      <c r="D35" s="30">
        <v>37412</v>
      </c>
      <c r="E35" s="33" t="s">
        <v>12</v>
      </c>
      <c r="F35" s="33" t="s">
        <v>13</v>
      </c>
      <c r="G35" s="11" t="s">
        <v>42</v>
      </c>
      <c r="H35" s="36">
        <v>11</v>
      </c>
      <c r="I35" s="5" t="s">
        <v>53</v>
      </c>
      <c r="J35" s="9">
        <v>34</v>
      </c>
      <c r="K35" s="17">
        <f t="shared" si="0"/>
        <v>0.4358974358974359</v>
      </c>
    </row>
    <row r="36" spans="1:11" x14ac:dyDescent="0.25">
      <c r="A36" s="5">
        <v>32</v>
      </c>
      <c r="B36" s="8">
        <v>1126</v>
      </c>
      <c r="C36" s="33" t="s">
        <v>11</v>
      </c>
      <c r="D36" s="30">
        <v>37605</v>
      </c>
      <c r="E36" s="33" t="s">
        <v>12</v>
      </c>
      <c r="F36" s="33" t="s">
        <v>13</v>
      </c>
      <c r="G36" s="11" t="s">
        <v>21</v>
      </c>
      <c r="H36" s="36">
        <v>11</v>
      </c>
      <c r="I36" s="5" t="s">
        <v>53</v>
      </c>
      <c r="J36" s="9">
        <v>33.5</v>
      </c>
      <c r="K36" s="17">
        <f t="shared" si="0"/>
        <v>0.42948717948717946</v>
      </c>
    </row>
    <row r="37" spans="1:11" x14ac:dyDescent="0.25">
      <c r="A37" s="5">
        <v>33</v>
      </c>
      <c r="B37" s="8">
        <v>1111</v>
      </c>
      <c r="C37" s="33" t="s">
        <v>11</v>
      </c>
      <c r="D37" s="30">
        <v>37402</v>
      </c>
      <c r="E37" s="33" t="s">
        <v>12</v>
      </c>
      <c r="F37" s="33" t="s">
        <v>13</v>
      </c>
      <c r="G37" s="11" t="s">
        <v>42</v>
      </c>
      <c r="H37" s="36">
        <v>11</v>
      </c>
      <c r="I37" s="5" t="s">
        <v>53</v>
      </c>
      <c r="J37" s="9">
        <v>32</v>
      </c>
      <c r="K37" s="17">
        <f t="shared" ref="K37:K55" si="1">J37/78</f>
        <v>0.41025641025641024</v>
      </c>
    </row>
    <row r="38" spans="1:11" x14ac:dyDescent="0.25">
      <c r="A38" s="5">
        <v>34</v>
      </c>
      <c r="B38" s="8">
        <v>118</v>
      </c>
      <c r="C38" s="33" t="s">
        <v>11</v>
      </c>
      <c r="D38" s="30">
        <v>37368</v>
      </c>
      <c r="E38" s="33" t="s">
        <v>12</v>
      </c>
      <c r="F38" s="33" t="s">
        <v>13</v>
      </c>
      <c r="G38" s="11" t="s">
        <v>42</v>
      </c>
      <c r="H38" s="36">
        <v>11</v>
      </c>
      <c r="I38" s="5" t="s">
        <v>53</v>
      </c>
      <c r="J38" s="9">
        <v>32</v>
      </c>
      <c r="K38" s="17">
        <f t="shared" si="1"/>
        <v>0.41025641025641024</v>
      </c>
    </row>
    <row r="39" spans="1:11" x14ac:dyDescent="0.25">
      <c r="A39" s="5">
        <v>35</v>
      </c>
      <c r="B39" s="8">
        <v>1117</v>
      </c>
      <c r="C39" s="33" t="s">
        <v>11</v>
      </c>
      <c r="D39" s="30">
        <v>37359</v>
      </c>
      <c r="E39" s="33" t="s">
        <v>12</v>
      </c>
      <c r="F39" s="33" t="s">
        <v>13</v>
      </c>
      <c r="G39" s="8" t="s">
        <v>26</v>
      </c>
      <c r="H39" s="36">
        <v>11</v>
      </c>
      <c r="I39" s="5" t="s">
        <v>53</v>
      </c>
      <c r="J39" s="9">
        <v>29.5</v>
      </c>
      <c r="K39" s="17">
        <f t="shared" si="1"/>
        <v>0.37820512820512819</v>
      </c>
    </row>
    <row r="40" spans="1:11" x14ac:dyDescent="0.25">
      <c r="A40" s="5">
        <v>36</v>
      </c>
      <c r="B40" s="8">
        <v>1113</v>
      </c>
      <c r="C40" s="33" t="s">
        <v>11</v>
      </c>
      <c r="D40" s="30">
        <v>37529</v>
      </c>
      <c r="E40" s="33" t="s">
        <v>12</v>
      </c>
      <c r="F40" s="33" t="s">
        <v>13</v>
      </c>
      <c r="G40" s="11" t="s">
        <v>42</v>
      </c>
      <c r="H40" s="36">
        <v>11</v>
      </c>
      <c r="I40" s="5" t="s">
        <v>53</v>
      </c>
      <c r="J40" s="9">
        <v>29</v>
      </c>
      <c r="K40" s="17">
        <f t="shared" si="1"/>
        <v>0.37179487179487181</v>
      </c>
    </row>
    <row r="41" spans="1:11" x14ac:dyDescent="0.25">
      <c r="A41" s="5">
        <v>37</v>
      </c>
      <c r="B41" s="8">
        <v>1121</v>
      </c>
      <c r="C41" s="33" t="s">
        <v>11</v>
      </c>
      <c r="D41" s="30">
        <v>37309</v>
      </c>
      <c r="E41" s="33" t="s">
        <v>12</v>
      </c>
      <c r="F41" s="33" t="s">
        <v>12</v>
      </c>
      <c r="G41" s="5" t="s">
        <v>47</v>
      </c>
      <c r="H41" s="36">
        <v>11</v>
      </c>
      <c r="I41" s="5" t="s">
        <v>53</v>
      </c>
      <c r="J41" s="9">
        <v>28.5</v>
      </c>
      <c r="K41" s="17">
        <f t="shared" si="1"/>
        <v>0.36538461538461536</v>
      </c>
    </row>
    <row r="42" spans="1:11" x14ac:dyDescent="0.25">
      <c r="A42" s="5">
        <v>38</v>
      </c>
      <c r="B42" s="8">
        <v>1131</v>
      </c>
      <c r="C42" s="33" t="s">
        <v>11</v>
      </c>
      <c r="D42" s="30">
        <v>37501</v>
      </c>
      <c r="E42" s="33" t="s">
        <v>12</v>
      </c>
      <c r="F42" s="33" t="s">
        <v>13</v>
      </c>
      <c r="G42" s="5" t="s">
        <v>30</v>
      </c>
      <c r="H42" s="36">
        <v>11</v>
      </c>
      <c r="I42" s="5" t="s">
        <v>53</v>
      </c>
      <c r="J42" s="9">
        <v>28</v>
      </c>
      <c r="K42" s="17">
        <f t="shared" si="1"/>
        <v>0.35897435897435898</v>
      </c>
    </row>
    <row r="43" spans="1:11" x14ac:dyDescent="0.25">
      <c r="A43" s="5">
        <v>39</v>
      </c>
      <c r="B43" s="8">
        <v>116</v>
      </c>
      <c r="C43" s="33" t="s">
        <v>16</v>
      </c>
      <c r="D43" s="30">
        <v>37510</v>
      </c>
      <c r="E43" s="33" t="s">
        <v>12</v>
      </c>
      <c r="F43" s="33" t="s">
        <v>13</v>
      </c>
      <c r="G43" s="5" t="s">
        <v>27</v>
      </c>
      <c r="H43" s="36">
        <v>11</v>
      </c>
      <c r="I43" s="5" t="s">
        <v>53</v>
      </c>
      <c r="J43" s="9">
        <v>28</v>
      </c>
      <c r="K43" s="17">
        <f t="shared" si="1"/>
        <v>0.35897435897435898</v>
      </c>
    </row>
    <row r="44" spans="1:11" x14ac:dyDescent="0.25">
      <c r="A44" s="5">
        <v>40</v>
      </c>
      <c r="B44" s="8">
        <v>1118</v>
      </c>
      <c r="C44" s="33" t="s">
        <v>11</v>
      </c>
      <c r="D44" s="30">
        <v>37045</v>
      </c>
      <c r="E44" s="33" t="s">
        <v>12</v>
      </c>
      <c r="F44" s="33" t="s">
        <v>13</v>
      </c>
      <c r="G44" s="8" t="s">
        <v>37</v>
      </c>
      <c r="H44" s="36">
        <v>11</v>
      </c>
      <c r="I44" s="5" t="s">
        <v>53</v>
      </c>
      <c r="J44" s="9">
        <v>27.5</v>
      </c>
      <c r="K44" s="17">
        <f t="shared" si="1"/>
        <v>0.35256410256410259</v>
      </c>
    </row>
    <row r="45" spans="1:11" x14ac:dyDescent="0.25">
      <c r="A45" s="5">
        <v>41</v>
      </c>
      <c r="B45" s="8">
        <v>1119</v>
      </c>
      <c r="C45" s="33" t="s">
        <v>11</v>
      </c>
      <c r="D45" s="30">
        <v>37316</v>
      </c>
      <c r="E45" s="33" t="s">
        <v>12</v>
      </c>
      <c r="F45" s="33" t="s">
        <v>13</v>
      </c>
      <c r="G45" s="8" t="s">
        <v>31</v>
      </c>
      <c r="H45" s="36">
        <v>11</v>
      </c>
      <c r="I45" s="5" t="s">
        <v>53</v>
      </c>
      <c r="J45" s="9">
        <v>26.5</v>
      </c>
      <c r="K45" s="17">
        <f t="shared" si="1"/>
        <v>0.33974358974358976</v>
      </c>
    </row>
    <row r="46" spans="1:11" x14ac:dyDescent="0.25">
      <c r="A46" s="5">
        <v>42</v>
      </c>
      <c r="B46" s="8">
        <v>1135</v>
      </c>
      <c r="C46" s="33" t="s">
        <v>11</v>
      </c>
      <c r="D46" s="30">
        <v>37357</v>
      </c>
      <c r="E46" s="33" t="s">
        <v>12</v>
      </c>
      <c r="F46" s="33" t="s">
        <v>13</v>
      </c>
      <c r="G46" s="8" t="s">
        <v>73</v>
      </c>
      <c r="H46" s="36">
        <v>11</v>
      </c>
      <c r="I46" s="5" t="s">
        <v>53</v>
      </c>
      <c r="J46" s="9">
        <v>26</v>
      </c>
      <c r="K46" s="17">
        <f t="shared" si="1"/>
        <v>0.33333333333333331</v>
      </c>
    </row>
    <row r="47" spans="1:11" x14ac:dyDescent="0.25">
      <c r="A47" s="5">
        <v>43</v>
      </c>
      <c r="B47" s="8">
        <v>1114</v>
      </c>
      <c r="C47" s="33" t="s">
        <v>11</v>
      </c>
      <c r="D47" s="30">
        <v>37459</v>
      </c>
      <c r="E47" s="33" t="s">
        <v>12</v>
      </c>
      <c r="F47" s="33" t="s">
        <v>13</v>
      </c>
      <c r="G47" s="8" t="s">
        <v>69</v>
      </c>
      <c r="H47" s="36">
        <v>11</v>
      </c>
      <c r="I47" s="5" t="s">
        <v>53</v>
      </c>
      <c r="J47" s="9">
        <v>25</v>
      </c>
      <c r="K47" s="17">
        <f t="shared" si="1"/>
        <v>0.32051282051282054</v>
      </c>
    </row>
    <row r="48" spans="1:11" x14ac:dyDescent="0.25">
      <c r="A48" s="5">
        <v>44</v>
      </c>
      <c r="B48" s="8"/>
      <c r="C48" s="33" t="s">
        <v>11</v>
      </c>
      <c r="D48" s="30">
        <v>37548</v>
      </c>
      <c r="E48" s="33" t="s">
        <v>12</v>
      </c>
      <c r="F48" s="33" t="s">
        <v>13</v>
      </c>
      <c r="G48" s="8" t="s">
        <v>69</v>
      </c>
      <c r="H48" s="36">
        <v>11</v>
      </c>
      <c r="I48" s="5"/>
      <c r="J48" s="9"/>
      <c r="K48" s="17">
        <f t="shared" si="1"/>
        <v>0</v>
      </c>
    </row>
    <row r="49" spans="1:11" x14ac:dyDescent="0.25">
      <c r="A49" s="5">
        <v>45</v>
      </c>
      <c r="B49" s="8"/>
      <c r="C49" s="33" t="s">
        <v>16</v>
      </c>
      <c r="D49" s="30">
        <v>37353</v>
      </c>
      <c r="E49" s="33" t="s">
        <v>12</v>
      </c>
      <c r="F49" s="33" t="s">
        <v>13</v>
      </c>
      <c r="G49" s="8" t="s">
        <v>23</v>
      </c>
      <c r="H49" s="36">
        <v>11</v>
      </c>
      <c r="I49" s="5"/>
      <c r="J49" s="9"/>
      <c r="K49" s="17">
        <f t="shared" si="1"/>
        <v>0</v>
      </c>
    </row>
    <row r="50" spans="1:11" x14ac:dyDescent="0.25">
      <c r="A50" s="5">
        <v>46</v>
      </c>
      <c r="B50" s="8"/>
      <c r="C50" s="33" t="s">
        <v>11</v>
      </c>
      <c r="D50" s="30">
        <v>37443</v>
      </c>
      <c r="E50" s="33" t="s">
        <v>12</v>
      </c>
      <c r="F50" s="33" t="s">
        <v>13</v>
      </c>
      <c r="G50" s="8" t="s">
        <v>45</v>
      </c>
      <c r="H50" s="36">
        <v>11</v>
      </c>
      <c r="I50" s="5"/>
      <c r="J50" s="9"/>
      <c r="K50" s="17">
        <f t="shared" si="1"/>
        <v>0</v>
      </c>
    </row>
    <row r="51" spans="1:11" x14ac:dyDescent="0.25">
      <c r="A51" s="5">
        <v>47</v>
      </c>
      <c r="B51" s="8"/>
      <c r="C51" s="33" t="s">
        <v>11</v>
      </c>
      <c r="D51" s="30">
        <v>37356</v>
      </c>
      <c r="E51" s="33" t="s">
        <v>12</v>
      </c>
      <c r="F51" s="33" t="s">
        <v>13</v>
      </c>
      <c r="G51" s="8" t="s">
        <v>17</v>
      </c>
      <c r="H51" s="36">
        <v>11</v>
      </c>
      <c r="I51" s="5"/>
      <c r="J51" s="9"/>
      <c r="K51" s="17">
        <f t="shared" si="1"/>
        <v>0</v>
      </c>
    </row>
    <row r="52" spans="1:11" x14ac:dyDescent="0.25">
      <c r="A52" s="5">
        <v>48</v>
      </c>
      <c r="B52" s="8"/>
      <c r="C52" s="33" t="s">
        <v>11</v>
      </c>
      <c r="D52" s="30">
        <v>37458</v>
      </c>
      <c r="E52" s="33" t="s">
        <v>12</v>
      </c>
      <c r="F52" s="33" t="s">
        <v>13</v>
      </c>
      <c r="G52" s="11" t="s">
        <v>42</v>
      </c>
      <c r="H52" s="36">
        <v>11</v>
      </c>
      <c r="I52" s="5"/>
      <c r="J52" s="9"/>
      <c r="K52" s="17">
        <f t="shared" si="1"/>
        <v>0</v>
      </c>
    </row>
    <row r="53" spans="1:11" x14ac:dyDescent="0.25">
      <c r="A53" s="5">
        <v>49</v>
      </c>
      <c r="B53" s="8"/>
      <c r="C53" s="33" t="s">
        <v>11</v>
      </c>
      <c r="D53" s="30">
        <v>37444</v>
      </c>
      <c r="E53" s="33" t="s">
        <v>12</v>
      </c>
      <c r="F53" s="33" t="s">
        <v>13</v>
      </c>
      <c r="G53" s="8" t="s">
        <v>55</v>
      </c>
      <c r="H53" s="36">
        <v>11</v>
      </c>
      <c r="I53" s="5"/>
      <c r="J53" s="9"/>
      <c r="K53" s="17">
        <f t="shared" si="1"/>
        <v>0</v>
      </c>
    </row>
    <row r="54" spans="1:11" x14ac:dyDescent="0.25">
      <c r="A54" s="5">
        <v>50</v>
      </c>
      <c r="B54" s="8"/>
      <c r="C54" s="33" t="s">
        <v>11</v>
      </c>
      <c r="D54" s="30">
        <v>37483</v>
      </c>
      <c r="E54" s="33" t="s">
        <v>12</v>
      </c>
      <c r="F54" s="33" t="s">
        <v>13</v>
      </c>
      <c r="G54" s="8" t="s">
        <v>23</v>
      </c>
      <c r="H54" s="36">
        <v>11</v>
      </c>
      <c r="I54" s="5"/>
      <c r="J54" s="9"/>
      <c r="K54" s="17">
        <f t="shared" si="1"/>
        <v>0</v>
      </c>
    </row>
    <row r="55" spans="1:11" x14ac:dyDescent="0.25">
      <c r="A55" s="5">
        <v>51</v>
      </c>
      <c r="B55" s="8"/>
      <c r="C55" s="33" t="s">
        <v>11</v>
      </c>
      <c r="D55" s="30">
        <v>37337</v>
      </c>
      <c r="E55" s="33" t="s">
        <v>12</v>
      </c>
      <c r="F55" s="33" t="s">
        <v>13</v>
      </c>
      <c r="G55" s="8" t="s">
        <v>17</v>
      </c>
      <c r="H55" s="36">
        <v>11</v>
      </c>
      <c r="I55" s="5"/>
      <c r="J55" s="9"/>
      <c r="K55" s="17">
        <f t="shared" si="1"/>
        <v>0</v>
      </c>
    </row>
  </sheetData>
  <sortState ref="A2:Q52">
    <sortCondition descending="1" ref="K1"/>
  </sortState>
  <mergeCells count="3">
    <mergeCell ref="A1:H1"/>
    <mergeCell ref="A2:H2"/>
    <mergeCell ref="A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Алексей</cp:lastModifiedBy>
  <cp:lastPrinted>2019-12-11T10:21:57Z</cp:lastPrinted>
  <dcterms:created xsi:type="dcterms:W3CDTF">2019-12-10T11:06:30Z</dcterms:created>
  <dcterms:modified xsi:type="dcterms:W3CDTF">2019-12-12T13:01:41Z</dcterms:modified>
</cp:coreProperties>
</file>